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60" windowHeight="10065" activeTab="0"/>
  </bookViews>
  <sheets>
    <sheet name="result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<sst xmlns="http://schemas.openxmlformats.org/spreadsheetml/2006/main" count="100" uniqueCount="51">
  <si>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Район походу</t>
  </si>
  <si>
    <t>№</t>
  </si>
  <si>
    <t>з/п</t>
  </si>
  <si>
    <t>Прізвище, ім'я, по батькові керівника команди</t>
  </si>
  <si>
    <t>Сума балів за кожним показником</t>
  </si>
  <si>
    <t>Кількість суддів, які брали участь у суддівстві</t>
  </si>
  <si>
    <t>Середньоарифметичний бал за показником</t>
  </si>
  <si>
    <t>Сума середньоарифметичних балів показників</t>
  </si>
  <si>
    <t>"С"</t>
  </si>
  <si>
    <t>(II)</t>
  </si>
  <si>
    <t>"Б"</t>
  </si>
  <si>
    <t>"КІ"</t>
  </si>
  <si>
    <t>"Н"</t>
  </si>
  <si>
    <t>"IO"</t>
  </si>
  <si>
    <t>(I)</t>
  </si>
  <si>
    <t>(III)</t>
  </si>
  <si>
    <t>Карпати, 1 к.с.</t>
  </si>
  <si>
    <t>Карпати, 2 к.с.</t>
  </si>
  <si>
    <r>
      <t xml:space="preserve">Група - </t>
    </r>
    <r>
      <rPr>
        <b/>
        <sz val="11"/>
        <color indexed="8"/>
        <rFont val="Times New Roman"/>
        <family val="1"/>
      </rPr>
      <t>об’єднана група походів першої та другої категорії складності</t>
    </r>
    <r>
      <rPr>
        <sz val="11"/>
        <color indexed="8"/>
        <rFont val="Times New Roman"/>
        <family val="1"/>
      </rPr>
      <t xml:space="preserve"> </t>
    </r>
  </si>
  <si>
    <t>ПРОТОКОЛ ЗА ВИДОМ ТУРИЗМУ ТА КАТЕГОРІЄЮ СКЛАДНОСТІ</t>
  </si>
  <si>
    <t>попередніх результатів</t>
  </si>
  <si>
    <t>чемпіонату  України з туристських спортивних походів 2011 р.</t>
  </si>
  <si>
    <t xml:space="preserve">Показник </t>
  </si>
  <si>
    <t>Додаткові 10% за походи 2011 р.</t>
  </si>
  <si>
    <r>
      <t xml:space="preserve">Вид туризму - </t>
    </r>
    <r>
      <rPr>
        <b/>
        <sz val="11"/>
        <color indexed="8"/>
        <rFont val="Times New Roman"/>
        <family val="1"/>
      </rPr>
      <t>гірський</t>
    </r>
  </si>
  <si>
    <t>Келін О.Л.</t>
  </si>
  <si>
    <t>Злацький І.А.</t>
  </si>
  <si>
    <t xml:space="preserve"> Богдан Грабець</t>
  </si>
  <si>
    <t>Крим, 1 к.с.</t>
  </si>
  <si>
    <t>Максим Задорожний</t>
  </si>
  <si>
    <t>Андрій Данилейко</t>
  </si>
  <si>
    <t>Василь Гомонович</t>
  </si>
  <si>
    <t>Сергій Данілов</t>
  </si>
  <si>
    <t>Качкар, Туреччина</t>
  </si>
  <si>
    <t>1 к.с. із ел. 2 к.с.</t>
  </si>
  <si>
    <t>Марина Ходирєва</t>
  </si>
  <si>
    <t>Центральний та Східний Кавказ, 1 к.с.</t>
  </si>
  <si>
    <t>Руслан Куконеску</t>
  </si>
  <si>
    <t>Євген Єрьомін</t>
  </si>
  <si>
    <t>Руслан Куконеску.</t>
  </si>
  <si>
    <t>Центральний Тянь-Шань, 2 к.с.</t>
  </si>
  <si>
    <t>Роман Неїло</t>
  </si>
  <si>
    <t>Західний Кавказ, 2 к.с.</t>
  </si>
  <si>
    <t>Саприкін Є.Ю.</t>
  </si>
  <si>
    <t>(V)</t>
  </si>
  <si>
    <t>(IV)</t>
  </si>
  <si>
    <t>(VI)</t>
  </si>
  <si>
    <t>(VII)</t>
  </si>
  <si>
    <t>(IX)</t>
  </si>
  <si>
    <t>Старіков Д.О.</t>
  </si>
  <si>
    <t>(VIII)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</si>
</sst>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textRotation="90" wrapText="1"/>
    </xf>
    <xf numFmtId="0" fontId="4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wrapText="1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10" xfId="0" applyFont="1" applyBorder="1" applyAlignment="1">
      <alignment vertical="top" wrapText="1"/>
    </xf>
    <xf numFmtId="2" fontId="41" fillId="0" borderId="12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textRotation="90" wrapText="1"/>
    </xf>
    <xf numFmtId="0" fontId="41" fillId="0" borderId="13" xfId="0" applyFont="1" applyBorder="1" applyAlignment="1">
      <alignment horizontal="center" vertical="top" textRotation="90" wrapText="1"/>
    </xf>
    <xf numFmtId="0" fontId="41" fillId="0" borderId="13" xfId="0" applyFont="1" applyBorder="1" applyAlignment="1">
      <alignment horizontal="center" vertical="top" textRotation="90" wrapText="1"/>
    </xf>
    <xf numFmtId="2" fontId="41" fillId="0" borderId="11" xfId="0" applyNumberFormat="1" applyFont="1" applyBorder="1" applyAlignment="1">
      <alignment horizontal="center" vertical="top" wrapText="1"/>
    </xf>
    <xf numFmtId="2" fontId="41" fillId="0" borderId="12" xfId="0" applyNumberFormat="1" applyFont="1" applyBorder="1" applyAlignment="1">
      <alignment horizontal="center" wrapText="1"/>
    </xf>
    <xf numFmtId="0" fontId="41" fillId="0" borderId="15" xfId="0" applyFont="1" applyBorder="1" applyAlignment="1">
      <alignment horizontal="center" vertical="top" textRotation="90" wrapText="1"/>
    </xf>
    <xf numFmtId="0" fontId="41" fillId="0" borderId="16" xfId="0" applyFont="1" applyBorder="1" applyAlignment="1">
      <alignment horizontal="center" vertical="top" textRotation="90" wrapText="1"/>
    </xf>
    <xf numFmtId="0" fontId="41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28">
      <selection activeCell="O26" sqref="O26"/>
    </sheetView>
  </sheetViews>
  <sheetFormatPr defaultColWidth="9.140625" defaultRowHeight="15"/>
  <cols>
    <col min="2" max="2" width="22.00390625" style="0" customWidth="1"/>
  </cols>
  <sheetData>
    <row r="1" ht="19.5">
      <c r="D1" s="29" t="s">
        <v>19</v>
      </c>
    </row>
    <row r="2" ht="18.75">
      <c r="D2" s="30" t="s">
        <v>20</v>
      </c>
    </row>
    <row r="3" ht="18.75">
      <c r="D3" s="30" t="s">
        <v>21</v>
      </c>
    </row>
    <row r="5" ht="15">
      <c r="A5" s="28" t="s">
        <v>24</v>
      </c>
    </row>
    <row r="6" ht="15">
      <c r="A6" s="28" t="s">
        <v>18</v>
      </c>
    </row>
    <row r="7" ht="15.75" thickBot="1">
      <c r="A7" s="28"/>
    </row>
    <row r="8" spans="1:15" ht="64.5" customHeight="1" thickBot="1">
      <c r="A8" s="12" t="s">
        <v>1</v>
      </c>
      <c r="B8" s="13" t="s">
        <v>3</v>
      </c>
      <c r="C8" s="42" t="s">
        <v>22</v>
      </c>
      <c r="D8" s="43"/>
      <c r="E8" s="43"/>
      <c r="F8" s="43"/>
      <c r="G8" s="43"/>
      <c r="H8" s="43"/>
      <c r="I8" s="43"/>
      <c r="J8" s="43"/>
      <c r="K8" s="44" t="s">
        <v>4</v>
      </c>
      <c r="L8" s="44" t="s">
        <v>5</v>
      </c>
      <c r="M8" s="44" t="s">
        <v>6</v>
      </c>
      <c r="N8" s="44" t="s">
        <v>23</v>
      </c>
      <c r="O8" s="40" t="s">
        <v>7</v>
      </c>
    </row>
    <row r="9" spans="1:15" ht="85.5" customHeight="1" thickBot="1">
      <c r="A9" s="12" t="s">
        <v>2</v>
      </c>
      <c r="B9" s="13" t="s">
        <v>0</v>
      </c>
      <c r="C9" s="42"/>
      <c r="D9" s="35" t="s">
        <v>26</v>
      </c>
      <c r="E9" s="35" t="s">
        <v>25</v>
      </c>
      <c r="F9" s="36" t="s">
        <v>43</v>
      </c>
      <c r="G9" s="37" t="s">
        <v>49</v>
      </c>
      <c r="H9" s="14"/>
      <c r="I9" s="14"/>
      <c r="J9" s="14"/>
      <c r="K9" s="44"/>
      <c r="L9" s="44"/>
      <c r="M9" s="44"/>
      <c r="N9" s="44"/>
      <c r="O9" s="41"/>
    </row>
    <row r="10" spans="1:15" ht="15">
      <c r="A10" s="9">
        <v>1</v>
      </c>
      <c r="B10" s="15" t="s">
        <v>27</v>
      </c>
      <c r="C10" s="16" t="s">
        <v>8</v>
      </c>
      <c r="D10" s="10">
        <v>1</v>
      </c>
      <c r="E10" s="10">
        <v>1</v>
      </c>
      <c r="F10" s="9">
        <v>1</v>
      </c>
      <c r="G10" s="9">
        <v>1</v>
      </c>
      <c r="H10" s="9"/>
      <c r="I10" s="9"/>
      <c r="J10" s="9"/>
      <c r="K10" s="9">
        <f aca="true" t="shared" si="0" ref="K10:K41">SUM(D10:J10)</f>
        <v>4</v>
      </c>
      <c r="L10" s="11">
        <v>4</v>
      </c>
      <c r="M10" s="32">
        <f>K10/L10</f>
        <v>1</v>
      </c>
      <c r="N10" s="32">
        <f>M10/10</f>
        <v>0.1</v>
      </c>
      <c r="O10" s="39">
        <f>SUM(M10:M14,N10:N14)</f>
        <v>6.6</v>
      </c>
    </row>
    <row r="11" spans="1:15" ht="15">
      <c r="A11" s="1"/>
      <c r="B11" s="18"/>
      <c r="C11" s="2" t="s">
        <v>10</v>
      </c>
      <c r="D11" s="1">
        <v>0</v>
      </c>
      <c r="E11" s="3">
        <v>3</v>
      </c>
      <c r="F11" s="1">
        <v>4</v>
      </c>
      <c r="G11" s="1">
        <v>2</v>
      </c>
      <c r="H11" s="1"/>
      <c r="I11" s="1"/>
      <c r="J11" s="3"/>
      <c r="K11" s="9">
        <f t="shared" si="0"/>
        <v>9</v>
      </c>
      <c r="L11" s="4">
        <v>4</v>
      </c>
      <c r="M11" s="32">
        <f aca="true" t="shared" si="1" ref="M11:M44">K11/L11</f>
        <v>2.25</v>
      </c>
      <c r="N11" s="33">
        <f>M11/10</f>
        <v>0.225</v>
      </c>
      <c r="O11" s="5" t="s">
        <v>50</v>
      </c>
    </row>
    <row r="12" spans="1:15" ht="15">
      <c r="A12" s="1"/>
      <c r="B12" s="31">
        <v>2011</v>
      </c>
      <c r="C12" s="1" t="s">
        <v>11</v>
      </c>
      <c r="D12" s="1">
        <v>2</v>
      </c>
      <c r="E12" s="1">
        <v>2</v>
      </c>
      <c r="F12" s="1">
        <v>2</v>
      </c>
      <c r="G12" s="1">
        <v>2</v>
      </c>
      <c r="H12" s="1"/>
      <c r="I12" s="3"/>
      <c r="J12" s="3"/>
      <c r="K12" s="9">
        <f t="shared" si="0"/>
        <v>8</v>
      </c>
      <c r="L12" s="4">
        <v>4</v>
      </c>
      <c r="M12" s="32">
        <f t="shared" si="1"/>
        <v>2</v>
      </c>
      <c r="N12" s="33">
        <f aca="true" t="shared" si="2" ref="N12:N44">M12/10</f>
        <v>0.2</v>
      </c>
      <c r="O12" s="19"/>
    </row>
    <row r="13" spans="1:15" ht="15">
      <c r="A13" s="1"/>
      <c r="B13" s="17" t="s">
        <v>28</v>
      </c>
      <c r="C13" s="2" t="s">
        <v>12</v>
      </c>
      <c r="D13" s="3">
        <v>0</v>
      </c>
      <c r="E13" s="3">
        <v>0</v>
      </c>
      <c r="F13" s="1">
        <v>0</v>
      </c>
      <c r="G13" s="1">
        <v>0</v>
      </c>
      <c r="H13" s="1"/>
      <c r="I13" s="1"/>
      <c r="J13" s="1"/>
      <c r="K13" s="9">
        <f t="shared" si="0"/>
        <v>0</v>
      </c>
      <c r="L13" s="4">
        <v>4</v>
      </c>
      <c r="M13" s="32">
        <f t="shared" si="1"/>
        <v>0</v>
      </c>
      <c r="N13" s="33">
        <f t="shared" si="2"/>
        <v>0</v>
      </c>
      <c r="O13" s="19"/>
    </row>
    <row r="14" spans="1:15" ht="15.75" thickBot="1">
      <c r="A14" s="6"/>
      <c r="B14" s="20"/>
      <c r="C14" s="21" t="s">
        <v>13</v>
      </c>
      <c r="D14" s="7">
        <v>1</v>
      </c>
      <c r="E14" s="7">
        <v>0</v>
      </c>
      <c r="F14" s="6">
        <v>2</v>
      </c>
      <c r="G14" s="6">
        <v>0</v>
      </c>
      <c r="H14" s="6"/>
      <c r="I14" s="6"/>
      <c r="J14" s="6"/>
      <c r="K14" s="6">
        <f t="shared" si="0"/>
        <v>3</v>
      </c>
      <c r="L14" s="8">
        <v>4</v>
      </c>
      <c r="M14" s="38">
        <f t="shared" si="1"/>
        <v>0.75</v>
      </c>
      <c r="N14" s="38">
        <f t="shared" si="2"/>
        <v>0.075</v>
      </c>
      <c r="O14" s="22"/>
    </row>
    <row r="15" spans="1:15" ht="15.75" thickTop="1">
      <c r="A15" s="23">
        <v>2</v>
      </c>
      <c r="B15" s="24" t="s">
        <v>29</v>
      </c>
      <c r="C15" s="25" t="s">
        <v>8</v>
      </c>
      <c r="D15" s="23">
        <v>1</v>
      </c>
      <c r="E15" s="23">
        <v>1</v>
      </c>
      <c r="F15" s="26">
        <v>1</v>
      </c>
      <c r="G15" s="23">
        <v>1</v>
      </c>
      <c r="H15" s="23"/>
      <c r="I15" s="26"/>
      <c r="J15" s="23"/>
      <c r="K15" s="9">
        <f t="shared" si="0"/>
        <v>4</v>
      </c>
      <c r="L15" s="27">
        <v>4</v>
      </c>
      <c r="M15" s="32">
        <f t="shared" si="1"/>
        <v>1</v>
      </c>
      <c r="N15" s="32">
        <f t="shared" si="2"/>
        <v>0.1</v>
      </c>
      <c r="O15" s="34">
        <f>SUM(M15:M19,N15:N19)</f>
        <v>6.6</v>
      </c>
    </row>
    <row r="16" spans="1:15" ht="15">
      <c r="A16" s="1"/>
      <c r="B16" s="17"/>
      <c r="C16" s="2" t="s">
        <v>10</v>
      </c>
      <c r="D16" s="1">
        <v>2</v>
      </c>
      <c r="E16" s="1">
        <v>3</v>
      </c>
      <c r="F16" s="3">
        <v>4</v>
      </c>
      <c r="G16" s="1">
        <v>2</v>
      </c>
      <c r="H16" s="1"/>
      <c r="I16" s="1"/>
      <c r="J16" s="1"/>
      <c r="K16" s="9">
        <f t="shared" si="0"/>
        <v>11</v>
      </c>
      <c r="L16" s="4">
        <v>4</v>
      </c>
      <c r="M16" s="32">
        <f t="shared" si="1"/>
        <v>2.75</v>
      </c>
      <c r="N16" s="33">
        <f t="shared" si="2"/>
        <v>0.275</v>
      </c>
      <c r="O16" s="5" t="s">
        <v>50</v>
      </c>
    </row>
    <row r="17" spans="1:15" ht="15">
      <c r="A17" s="1"/>
      <c r="B17" s="31">
        <v>2011</v>
      </c>
      <c r="C17" s="1" t="s">
        <v>11</v>
      </c>
      <c r="D17" s="1">
        <v>1</v>
      </c>
      <c r="E17" s="1">
        <v>1</v>
      </c>
      <c r="F17" s="1">
        <v>2</v>
      </c>
      <c r="G17" s="3">
        <v>1</v>
      </c>
      <c r="H17" s="3"/>
      <c r="I17" s="1"/>
      <c r="J17" s="1"/>
      <c r="K17" s="9">
        <f t="shared" si="0"/>
        <v>5</v>
      </c>
      <c r="L17" s="4">
        <v>4</v>
      </c>
      <c r="M17" s="32">
        <f t="shared" si="1"/>
        <v>1.25</v>
      </c>
      <c r="N17" s="33">
        <f t="shared" si="2"/>
        <v>0.125</v>
      </c>
      <c r="O17" s="19"/>
    </row>
    <row r="18" spans="1:15" ht="15">
      <c r="A18" s="1"/>
      <c r="B18" s="17" t="s">
        <v>28</v>
      </c>
      <c r="C18" s="2" t="s">
        <v>12</v>
      </c>
      <c r="D18" s="1">
        <v>0</v>
      </c>
      <c r="E18" s="1">
        <v>0</v>
      </c>
      <c r="F18" s="3">
        <v>0</v>
      </c>
      <c r="G18" s="1">
        <v>0</v>
      </c>
      <c r="H18" s="1"/>
      <c r="I18" s="1"/>
      <c r="J18" s="1"/>
      <c r="K18" s="9">
        <f t="shared" si="0"/>
        <v>0</v>
      </c>
      <c r="L18" s="4">
        <v>4</v>
      </c>
      <c r="M18" s="32">
        <f t="shared" si="1"/>
        <v>0</v>
      </c>
      <c r="N18" s="33">
        <f t="shared" si="2"/>
        <v>0</v>
      </c>
      <c r="O18" s="19"/>
    </row>
    <row r="19" spans="1:15" ht="15.75" thickBot="1">
      <c r="A19" s="6"/>
      <c r="B19" s="20"/>
      <c r="C19" s="21" t="s">
        <v>13</v>
      </c>
      <c r="D19" s="6">
        <v>1</v>
      </c>
      <c r="E19" s="7">
        <v>1</v>
      </c>
      <c r="F19" s="7">
        <v>2</v>
      </c>
      <c r="G19" s="6">
        <v>0</v>
      </c>
      <c r="H19" s="6"/>
      <c r="I19" s="6"/>
      <c r="J19" s="6"/>
      <c r="K19" s="6">
        <f t="shared" si="0"/>
        <v>4</v>
      </c>
      <c r="L19" s="8">
        <v>4</v>
      </c>
      <c r="M19" s="38">
        <f t="shared" si="1"/>
        <v>1</v>
      </c>
      <c r="N19" s="38">
        <f t="shared" si="2"/>
        <v>0.1</v>
      </c>
      <c r="O19" s="22"/>
    </row>
    <row r="20" spans="1:15" ht="15.75" thickTop="1">
      <c r="A20" s="23">
        <v>3</v>
      </c>
      <c r="B20" s="24" t="s">
        <v>30</v>
      </c>
      <c r="C20" s="25" t="s">
        <v>8</v>
      </c>
      <c r="D20" s="23">
        <v>2</v>
      </c>
      <c r="E20" s="23">
        <v>0</v>
      </c>
      <c r="F20" s="23">
        <v>1</v>
      </c>
      <c r="G20" s="23">
        <v>1</v>
      </c>
      <c r="H20" s="26"/>
      <c r="I20" s="23"/>
      <c r="J20" s="26"/>
      <c r="K20" s="9">
        <f t="shared" si="0"/>
        <v>4</v>
      </c>
      <c r="L20" s="27">
        <v>4</v>
      </c>
      <c r="M20" s="32">
        <f t="shared" si="1"/>
        <v>1</v>
      </c>
      <c r="N20" s="33">
        <v>0</v>
      </c>
      <c r="O20" s="34">
        <f>SUM(M20:M24,N20:N24)</f>
        <v>7</v>
      </c>
    </row>
    <row r="21" spans="1:15" ht="15">
      <c r="A21" s="1"/>
      <c r="B21" s="17"/>
      <c r="C21" s="2" t="s">
        <v>10</v>
      </c>
      <c r="D21" s="3">
        <v>2</v>
      </c>
      <c r="E21" s="3">
        <v>3</v>
      </c>
      <c r="F21" s="1">
        <v>4</v>
      </c>
      <c r="G21" s="1">
        <v>2</v>
      </c>
      <c r="H21" s="1"/>
      <c r="I21" s="1"/>
      <c r="J21" s="1"/>
      <c r="K21" s="9">
        <f t="shared" si="0"/>
        <v>11</v>
      </c>
      <c r="L21" s="4">
        <v>4</v>
      </c>
      <c r="M21" s="32">
        <f t="shared" si="1"/>
        <v>2.75</v>
      </c>
      <c r="N21" s="33">
        <v>0</v>
      </c>
      <c r="O21" s="5" t="s">
        <v>47</v>
      </c>
    </row>
    <row r="22" spans="1:15" ht="15">
      <c r="A22" s="1"/>
      <c r="B22" s="31">
        <v>2010</v>
      </c>
      <c r="C22" s="1" t="s">
        <v>11</v>
      </c>
      <c r="D22" s="1">
        <v>2</v>
      </c>
      <c r="E22" s="1">
        <v>1</v>
      </c>
      <c r="F22" s="1">
        <v>2</v>
      </c>
      <c r="G22" s="1">
        <v>2</v>
      </c>
      <c r="H22" s="1"/>
      <c r="I22" s="3"/>
      <c r="J22" s="3"/>
      <c r="K22" s="9">
        <f t="shared" si="0"/>
        <v>7</v>
      </c>
      <c r="L22" s="4">
        <v>4</v>
      </c>
      <c r="M22" s="32">
        <f t="shared" si="1"/>
        <v>1.75</v>
      </c>
      <c r="N22" s="33">
        <v>0</v>
      </c>
      <c r="O22" s="19"/>
    </row>
    <row r="23" spans="1:15" ht="15">
      <c r="A23" s="1"/>
      <c r="B23" s="17" t="s">
        <v>16</v>
      </c>
      <c r="C23" s="2" t="s">
        <v>12</v>
      </c>
      <c r="D23" s="3">
        <v>0</v>
      </c>
      <c r="E23" s="3">
        <v>0</v>
      </c>
      <c r="F23" s="1">
        <v>1</v>
      </c>
      <c r="G23" s="1">
        <v>0</v>
      </c>
      <c r="H23" s="1"/>
      <c r="I23" s="1"/>
      <c r="J23" s="1"/>
      <c r="K23" s="9">
        <f t="shared" si="0"/>
        <v>1</v>
      </c>
      <c r="L23" s="4">
        <v>4</v>
      </c>
      <c r="M23" s="32">
        <f t="shared" si="1"/>
        <v>0.25</v>
      </c>
      <c r="N23" s="33">
        <v>0</v>
      </c>
      <c r="O23" s="19"/>
    </row>
    <row r="24" spans="1:15" ht="15.75" thickBot="1">
      <c r="A24" s="6"/>
      <c r="B24" s="20"/>
      <c r="C24" s="21" t="s">
        <v>13</v>
      </c>
      <c r="D24" s="7">
        <v>1</v>
      </c>
      <c r="E24" s="6">
        <v>1</v>
      </c>
      <c r="F24" s="6">
        <v>2</v>
      </c>
      <c r="G24" s="6">
        <v>1</v>
      </c>
      <c r="H24" s="7"/>
      <c r="I24" s="6"/>
      <c r="J24" s="6"/>
      <c r="K24" s="6">
        <f t="shared" si="0"/>
        <v>5</v>
      </c>
      <c r="L24" s="8">
        <v>4</v>
      </c>
      <c r="M24" s="38">
        <f t="shared" si="1"/>
        <v>1.25</v>
      </c>
      <c r="N24" s="38">
        <v>0</v>
      </c>
      <c r="O24" s="22"/>
    </row>
    <row r="25" spans="1:15" ht="15.75" thickTop="1">
      <c r="A25" s="23">
        <v>4</v>
      </c>
      <c r="B25" s="24" t="s">
        <v>31</v>
      </c>
      <c r="C25" s="25" t="s">
        <v>8</v>
      </c>
      <c r="D25" s="23">
        <v>2</v>
      </c>
      <c r="E25" s="23">
        <v>1</v>
      </c>
      <c r="F25" s="23">
        <v>1</v>
      </c>
      <c r="G25" s="23">
        <v>1</v>
      </c>
      <c r="H25" s="26"/>
      <c r="I25" s="23"/>
      <c r="J25" s="26"/>
      <c r="K25" s="9">
        <f t="shared" si="0"/>
        <v>5</v>
      </c>
      <c r="L25" s="27">
        <v>4</v>
      </c>
      <c r="M25" s="32">
        <f t="shared" si="1"/>
        <v>1.25</v>
      </c>
      <c r="N25" s="33">
        <f t="shared" si="2"/>
        <v>0.125</v>
      </c>
      <c r="O25" s="34">
        <f>SUM(M25:M29,N25:N29)</f>
        <v>7.975</v>
      </c>
    </row>
    <row r="26" spans="1:15" ht="15">
      <c r="A26" s="1"/>
      <c r="B26" s="17"/>
      <c r="C26" s="2" t="s">
        <v>10</v>
      </c>
      <c r="D26" s="3">
        <v>2</v>
      </c>
      <c r="E26" s="1">
        <v>2</v>
      </c>
      <c r="F26" s="3">
        <v>4</v>
      </c>
      <c r="G26" s="1">
        <v>2</v>
      </c>
      <c r="H26" s="1"/>
      <c r="I26" s="1"/>
      <c r="J26" s="1"/>
      <c r="K26" s="9">
        <f t="shared" si="0"/>
        <v>10</v>
      </c>
      <c r="L26" s="4">
        <v>4</v>
      </c>
      <c r="M26" s="32">
        <f t="shared" si="1"/>
        <v>2.5</v>
      </c>
      <c r="N26" s="33">
        <f t="shared" si="2"/>
        <v>0.25</v>
      </c>
      <c r="O26" s="5" t="s">
        <v>46</v>
      </c>
    </row>
    <row r="27" spans="1:15" ht="15">
      <c r="A27" s="1"/>
      <c r="B27" s="31">
        <v>2011</v>
      </c>
      <c r="C27" s="1" t="s">
        <v>11</v>
      </c>
      <c r="D27" s="1">
        <v>2</v>
      </c>
      <c r="E27" s="1">
        <v>1</v>
      </c>
      <c r="F27" s="1">
        <v>2</v>
      </c>
      <c r="G27" s="1">
        <v>2</v>
      </c>
      <c r="H27" s="1"/>
      <c r="I27" s="1"/>
      <c r="J27" s="3"/>
      <c r="K27" s="9">
        <f t="shared" si="0"/>
        <v>7</v>
      </c>
      <c r="L27" s="4">
        <v>4</v>
      </c>
      <c r="M27" s="32">
        <f t="shared" si="1"/>
        <v>1.75</v>
      </c>
      <c r="N27" s="33">
        <f t="shared" si="2"/>
        <v>0.175</v>
      </c>
      <c r="O27" s="19"/>
    </row>
    <row r="28" spans="1:15" ht="15">
      <c r="A28" s="1"/>
      <c r="B28" s="17" t="s">
        <v>16</v>
      </c>
      <c r="C28" s="2" t="s">
        <v>12</v>
      </c>
      <c r="D28" s="3">
        <v>0</v>
      </c>
      <c r="E28" s="1">
        <v>0</v>
      </c>
      <c r="F28" s="1">
        <v>0</v>
      </c>
      <c r="G28" s="1">
        <v>0</v>
      </c>
      <c r="H28" s="1"/>
      <c r="I28" s="1"/>
      <c r="J28" s="1"/>
      <c r="K28" s="9">
        <f t="shared" si="0"/>
        <v>0</v>
      </c>
      <c r="L28" s="4">
        <v>4</v>
      </c>
      <c r="M28" s="32">
        <f t="shared" si="1"/>
        <v>0</v>
      </c>
      <c r="N28" s="33">
        <f t="shared" si="2"/>
        <v>0</v>
      </c>
      <c r="O28" s="19"/>
    </row>
    <row r="29" spans="1:15" ht="15.75" thickBot="1">
      <c r="A29" s="6"/>
      <c r="B29" s="20"/>
      <c r="C29" s="21" t="s">
        <v>13</v>
      </c>
      <c r="D29" s="7">
        <v>2</v>
      </c>
      <c r="E29" s="6">
        <v>1</v>
      </c>
      <c r="F29" s="6">
        <v>3</v>
      </c>
      <c r="G29" s="6">
        <v>1</v>
      </c>
      <c r="H29" s="7"/>
      <c r="I29" s="6"/>
      <c r="J29" s="6"/>
      <c r="K29" s="6">
        <f t="shared" si="0"/>
        <v>7</v>
      </c>
      <c r="L29" s="8">
        <v>4</v>
      </c>
      <c r="M29" s="38">
        <f t="shared" si="1"/>
        <v>1.75</v>
      </c>
      <c r="N29" s="38">
        <f t="shared" si="2"/>
        <v>0.175</v>
      </c>
      <c r="O29" s="22"/>
    </row>
    <row r="30" spans="1:15" ht="15.75" thickTop="1">
      <c r="A30" s="1">
        <v>5</v>
      </c>
      <c r="B30" s="17" t="s">
        <v>32</v>
      </c>
      <c r="C30" s="2" t="s">
        <v>8</v>
      </c>
      <c r="D30" s="1">
        <v>3</v>
      </c>
      <c r="E30" s="1">
        <v>5</v>
      </c>
      <c r="F30" s="1">
        <v>3</v>
      </c>
      <c r="G30" s="1">
        <v>2</v>
      </c>
      <c r="H30" s="1"/>
      <c r="I30" s="3"/>
      <c r="J30" s="3"/>
      <c r="K30" s="9">
        <f t="shared" si="0"/>
        <v>13</v>
      </c>
      <c r="L30" s="4">
        <v>4</v>
      </c>
      <c r="M30" s="32">
        <f t="shared" si="1"/>
        <v>3.25</v>
      </c>
      <c r="N30" s="33">
        <v>0</v>
      </c>
      <c r="O30" s="34">
        <f>SUM(M30:M34,N30:N34)</f>
        <v>14.75</v>
      </c>
    </row>
    <row r="31" spans="1:15" ht="15">
      <c r="A31" s="1"/>
      <c r="B31" s="17"/>
      <c r="C31" s="2" t="s">
        <v>10</v>
      </c>
      <c r="D31" s="3">
        <v>1</v>
      </c>
      <c r="E31" s="1">
        <v>7</v>
      </c>
      <c r="F31" s="1">
        <v>6</v>
      </c>
      <c r="G31" s="1">
        <v>0</v>
      </c>
      <c r="H31" s="1"/>
      <c r="I31" s="1"/>
      <c r="J31" s="1"/>
      <c r="K31" s="9">
        <f t="shared" si="0"/>
        <v>14</v>
      </c>
      <c r="L31" s="4">
        <v>4</v>
      </c>
      <c r="M31" s="32">
        <f t="shared" si="1"/>
        <v>3.5</v>
      </c>
      <c r="N31" s="33">
        <v>0</v>
      </c>
      <c r="O31" s="5" t="s">
        <v>9</v>
      </c>
    </row>
    <row r="32" spans="1:15" ht="15">
      <c r="A32" s="1"/>
      <c r="B32" s="31">
        <v>2010</v>
      </c>
      <c r="C32" s="1" t="s">
        <v>11</v>
      </c>
      <c r="D32" s="3">
        <v>2</v>
      </c>
      <c r="E32" s="1">
        <v>3</v>
      </c>
      <c r="F32" s="1">
        <v>4</v>
      </c>
      <c r="G32" s="1">
        <v>1</v>
      </c>
      <c r="H32" s="1"/>
      <c r="I32" s="1"/>
      <c r="J32" s="1"/>
      <c r="K32" s="9">
        <f t="shared" si="0"/>
        <v>10</v>
      </c>
      <c r="L32" s="4">
        <v>4</v>
      </c>
      <c r="M32" s="32">
        <f t="shared" si="1"/>
        <v>2.5</v>
      </c>
      <c r="N32" s="33">
        <v>0</v>
      </c>
      <c r="O32" s="19"/>
    </row>
    <row r="33" spans="1:15" ht="15">
      <c r="A33" s="1"/>
      <c r="B33" s="17" t="s">
        <v>33</v>
      </c>
      <c r="C33" s="2" t="s">
        <v>12</v>
      </c>
      <c r="D33" s="3">
        <v>4</v>
      </c>
      <c r="E33" s="1">
        <v>4</v>
      </c>
      <c r="F33" s="1">
        <v>4</v>
      </c>
      <c r="G33" s="1">
        <v>3</v>
      </c>
      <c r="H33" s="1"/>
      <c r="I33" s="1"/>
      <c r="J33" s="1"/>
      <c r="K33" s="9">
        <f t="shared" si="0"/>
        <v>15</v>
      </c>
      <c r="L33" s="4">
        <v>4</v>
      </c>
      <c r="M33" s="32">
        <f t="shared" si="1"/>
        <v>3.75</v>
      </c>
      <c r="N33" s="33">
        <v>0</v>
      </c>
      <c r="O33" s="19"/>
    </row>
    <row r="34" spans="1:15" ht="15.75" thickBot="1">
      <c r="A34" s="6"/>
      <c r="B34" s="20" t="s">
        <v>34</v>
      </c>
      <c r="C34" s="21" t="s">
        <v>13</v>
      </c>
      <c r="D34" s="7">
        <v>1</v>
      </c>
      <c r="E34" s="6">
        <v>3</v>
      </c>
      <c r="F34" s="6">
        <v>2</v>
      </c>
      <c r="G34" s="6">
        <v>1</v>
      </c>
      <c r="H34" s="6"/>
      <c r="I34" s="6"/>
      <c r="J34" s="6"/>
      <c r="K34" s="6">
        <f t="shared" si="0"/>
        <v>7</v>
      </c>
      <c r="L34" s="8">
        <v>4</v>
      </c>
      <c r="M34" s="38">
        <f t="shared" si="1"/>
        <v>1.75</v>
      </c>
      <c r="N34" s="38">
        <v>0</v>
      </c>
      <c r="O34" s="22"/>
    </row>
    <row r="35" spans="1:15" ht="15.75" thickTop="1">
      <c r="A35" s="23">
        <v>6</v>
      </c>
      <c r="B35" s="24" t="s">
        <v>35</v>
      </c>
      <c r="C35" s="25" t="s">
        <v>8</v>
      </c>
      <c r="D35" s="26">
        <v>2</v>
      </c>
      <c r="E35" s="26">
        <v>4</v>
      </c>
      <c r="F35" s="23">
        <v>4</v>
      </c>
      <c r="G35" s="23"/>
      <c r="H35" s="23"/>
      <c r="I35" s="23"/>
      <c r="J35" s="23"/>
      <c r="K35" s="9">
        <f t="shared" si="0"/>
        <v>10</v>
      </c>
      <c r="L35" s="23">
        <v>3</v>
      </c>
      <c r="M35" s="32">
        <f t="shared" si="1"/>
        <v>3.3333333333333335</v>
      </c>
      <c r="N35" s="33">
        <f t="shared" si="2"/>
        <v>0.33333333333333337</v>
      </c>
      <c r="O35" s="34">
        <f>SUM(M35:M39,N35:N39)</f>
        <v>10.633333333333335</v>
      </c>
    </row>
    <row r="36" spans="1:15" ht="15">
      <c r="A36" s="1"/>
      <c r="B36" s="17"/>
      <c r="C36" s="2" t="s">
        <v>10</v>
      </c>
      <c r="D36" s="1">
        <v>0</v>
      </c>
      <c r="E36" s="1">
        <v>-5</v>
      </c>
      <c r="F36" s="3">
        <v>6</v>
      </c>
      <c r="G36" s="1"/>
      <c r="H36" s="3"/>
      <c r="I36" s="1"/>
      <c r="J36" s="1"/>
      <c r="K36" s="9">
        <f t="shared" si="0"/>
        <v>1</v>
      </c>
      <c r="L36" s="1">
        <v>3</v>
      </c>
      <c r="M36" s="32">
        <f t="shared" si="1"/>
        <v>0.3333333333333333</v>
      </c>
      <c r="N36" s="33">
        <f t="shared" si="2"/>
        <v>0.03333333333333333</v>
      </c>
      <c r="O36" s="5" t="s">
        <v>45</v>
      </c>
    </row>
    <row r="37" spans="1:15" ht="15">
      <c r="A37" s="1"/>
      <c r="B37" s="31">
        <v>2011</v>
      </c>
      <c r="C37" s="1" t="s">
        <v>11</v>
      </c>
      <c r="D37" s="3">
        <v>2</v>
      </c>
      <c r="E37" s="1">
        <v>3</v>
      </c>
      <c r="F37" s="3">
        <v>4</v>
      </c>
      <c r="G37" s="1"/>
      <c r="H37" s="1"/>
      <c r="I37" s="1"/>
      <c r="J37" s="1"/>
      <c r="K37" s="9">
        <f t="shared" si="0"/>
        <v>9</v>
      </c>
      <c r="L37" s="1">
        <v>3</v>
      </c>
      <c r="M37" s="32">
        <f t="shared" si="1"/>
        <v>3</v>
      </c>
      <c r="N37" s="33">
        <f t="shared" si="2"/>
        <v>0.3</v>
      </c>
      <c r="O37" s="19"/>
    </row>
    <row r="38" spans="1:15" ht="25.5">
      <c r="A38" s="1"/>
      <c r="B38" s="17" t="s">
        <v>36</v>
      </c>
      <c r="C38" s="2" t="s">
        <v>12</v>
      </c>
      <c r="D38" s="3">
        <v>2</v>
      </c>
      <c r="E38" s="3">
        <v>1</v>
      </c>
      <c r="F38" s="1">
        <v>2</v>
      </c>
      <c r="G38" s="1"/>
      <c r="H38" s="1"/>
      <c r="I38" s="1"/>
      <c r="J38" s="1"/>
      <c r="K38" s="9">
        <f t="shared" si="0"/>
        <v>5</v>
      </c>
      <c r="L38" s="1">
        <v>3</v>
      </c>
      <c r="M38" s="32">
        <f t="shared" si="1"/>
        <v>1.6666666666666667</v>
      </c>
      <c r="N38" s="33">
        <f t="shared" si="2"/>
        <v>0.16666666666666669</v>
      </c>
      <c r="O38" s="19"/>
    </row>
    <row r="39" spans="1:15" ht="15.75" thickBot="1">
      <c r="A39" s="6"/>
      <c r="B39" s="20"/>
      <c r="C39" s="21" t="s">
        <v>13</v>
      </c>
      <c r="D39" s="7">
        <v>1</v>
      </c>
      <c r="E39" s="6">
        <v>1</v>
      </c>
      <c r="F39" s="7">
        <v>2</v>
      </c>
      <c r="G39" s="6"/>
      <c r="H39" s="6"/>
      <c r="I39" s="6"/>
      <c r="J39" s="6"/>
      <c r="K39" s="6">
        <f t="shared" si="0"/>
        <v>4</v>
      </c>
      <c r="L39" s="6">
        <v>3</v>
      </c>
      <c r="M39" s="38">
        <f t="shared" si="1"/>
        <v>1.3333333333333333</v>
      </c>
      <c r="N39" s="38">
        <f t="shared" si="2"/>
        <v>0.13333333333333333</v>
      </c>
      <c r="O39" s="22"/>
    </row>
    <row r="40" spans="1:15" ht="15.75" thickTop="1">
      <c r="A40" s="23">
        <v>7</v>
      </c>
      <c r="B40" s="24" t="s">
        <v>37</v>
      </c>
      <c r="C40" s="25" t="s">
        <v>8</v>
      </c>
      <c r="D40" s="23">
        <v>1</v>
      </c>
      <c r="E40" s="23">
        <v>1</v>
      </c>
      <c r="F40" s="26">
        <v>1</v>
      </c>
      <c r="G40" s="23">
        <v>1</v>
      </c>
      <c r="H40" s="23"/>
      <c r="I40" s="26"/>
      <c r="J40" s="23"/>
      <c r="K40" s="9">
        <f t="shared" si="0"/>
        <v>4</v>
      </c>
      <c r="L40" s="23">
        <v>4</v>
      </c>
      <c r="M40" s="32">
        <f t="shared" si="1"/>
        <v>1</v>
      </c>
      <c r="N40" s="33">
        <f t="shared" si="2"/>
        <v>0.1</v>
      </c>
      <c r="O40" s="34">
        <f>SUM(M40:M44,N40:N44)</f>
        <v>1.65</v>
      </c>
    </row>
    <row r="41" spans="1:15" ht="15">
      <c r="A41" s="1"/>
      <c r="B41" s="17"/>
      <c r="C41" s="2" t="s">
        <v>10</v>
      </c>
      <c r="D41" s="1">
        <v>0</v>
      </c>
      <c r="E41" s="1">
        <v>-6</v>
      </c>
      <c r="F41" s="3">
        <v>0</v>
      </c>
      <c r="G41" s="1">
        <v>-3</v>
      </c>
      <c r="H41" s="3"/>
      <c r="I41" s="1"/>
      <c r="J41" s="1"/>
      <c r="K41" s="9">
        <f t="shared" si="0"/>
        <v>-9</v>
      </c>
      <c r="L41" s="1">
        <v>4</v>
      </c>
      <c r="M41" s="32">
        <f t="shared" si="1"/>
        <v>-2.25</v>
      </c>
      <c r="N41" s="33">
        <f t="shared" si="2"/>
        <v>-0.225</v>
      </c>
      <c r="O41" s="5" t="s">
        <v>48</v>
      </c>
    </row>
    <row r="42" spans="1:15" ht="15">
      <c r="A42" s="1"/>
      <c r="B42" s="31">
        <v>2011</v>
      </c>
      <c r="C42" s="1" t="s">
        <v>11</v>
      </c>
      <c r="D42" s="1">
        <v>1</v>
      </c>
      <c r="E42" s="1">
        <v>1</v>
      </c>
      <c r="F42" s="3">
        <v>2</v>
      </c>
      <c r="G42" s="1">
        <v>1</v>
      </c>
      <c r="H42" s="3"/>
      <c r="I42" s="1"/>
      <c r="J42" s="1"/>
      <c r="K42" s="9">
        <f aca="true" t="shared" si="3" ref="K42:K59">SUM(D42:J42)</f>
        <v>5</v>
      </c>
      <c r="L42" s="1">
        <v>4</v>
      </c>
      <c r="M42" s="32">
        <f t="shared" si="1"/>
        <v>1.25</v>
      </c>
      <c r="N42" s="33">
        <f t="shared" si="2"/>
        <v>0.125</v>
      </c>
      <c r="O42" s="19"/>
    </row>
    <row r="43" spans="1:15" ht="15">
      <c r="A43" s="1"/>
      <c r="B43" s="17" t="s">
        <v>16</v>
      </c>
      <c r="C43" s="2" t="s">
        <v>12</v>
      </c>
      <c r="D43" s="1">
        <v>0</v>
      </c>
      <c r="E43" s="1">
        <v>0</v>
      </c>
      <c r="F43" s="1">
        <v>0</v>
      </c>
      <c r="G43" s="1">
        <v>0</v>
      </c>
      <c r="H43" s="3"/>
      <c r="I43" s="3"/>
      <c r="J43" s="1"/>
      <c r="K43" s="9">
        <f t="shared" si="3"/>
        <v>0</v>
      </c>
      <c r="L43" s="1">
        <v>4</v>
      </c>
      <c r="M43" s="32">
        <f t="shared" si="1"/>
        <v>0</v>
      </c>
      <c r="N43" s="33">
        <f t="shared" si="2"/>
        <v>0</v>
      </c>
      <c r="O43" s="19"/>
    </row>
    <row r="44" spans="1:15" ht="15.75" thickBot="1">
      <c r="A44" s="1"/>
      <c r="B44" s="17"/>
      <c r="C44" s="2" t="s">
        <v>13</v>
      </c>
      <c r="D44" s="1">
        <v>0</v>
      </c>
      <c r="E44" s="1">
        <v>2</v>
      </c>
      <c r="F44" s="3">
        <v>3</v>
      </c>
      <c r="G44" s="1">
        <v>1</v>
      </c>
      <c r="H44" s="1"/>
      <c r="I44" s="1"/>
      <c r="J44" s="3"/>
      <c r="K44" s="6">
        <f t="shared" si="3"/>
        <v>6</v>
      </c>
      <c r="L44" s="1">
        <v>4</v>
      </c>
      <c r="M44" s="38">
        <f t="shared" si="1"/>
        <v>1.5</v>
      </c>
      <c r="N44" s="38">
        <f t="shared" si="2"/>
        <v>0.15</v>
      </c>
      <c r="O44" s="22"/>
    </row>
    <row r="45" spans="1:15" ht="15.75" thickTop="1">
      <c r="A45" s="23">
        <v>8</v>
      </c>
      <c r="B45" s="24" t="s">
        <v>38</v>
      </c>
      <c r="C45" s="25" t="s">
        <v>8</v>
      </c>
      <c r="D45" s="26">
        <v>2</v>
      </c>
      <c r="E45" s="26">
        <v>8</v>
      </c>
      <c r="F45" s="23">
        <v>8</v>
      </c>
      <c r="G45" s="23">
        <v>7</v>
      </c>
      <c r="H45" s="23"/>
      <c r="I45" s="23"/>
      <c r="J45" s="23"/>
      <c r="K45" s="9">
        <f t="shared" si="3"/>
        <v>25</v>
      </c>
      <c r="L45" s="23">
        <v>4</v>
      </c>
      <c r="M45" s="32">
        <f aca="true" t="shared" si="4" ref="M45:M59">K45/L45</f>
        <v>6.25</v>
      </c>
      <c r="N45" s="33">
        <v>0</v>
      </c>
      <c r="O45" s="34">
        <f>SUM(M45:M49,N45:N49)</f>
        <v>13.5</v>
      </c>
    </row>
    <row r="46" spans="1:15" ht="15">
      <c r="A46" s="1"/>
      <c r="B46" s="17"/>
      <c r="C46" s="2" t="s">
        <v>10</v>
      </c>
      <c r="D46" s="1">
        <v>1</v>
      </c>
      <c r="E46" s="1">
        <v>6</v>
      </c>
      <c r="F46" s="3">
        <v>6</v>
      </c>
      <c r="G46" s="1">
        <v>0</v>
      </c>
      <c r="H46" s="3"/>
      <c r="I46" s="1"/>
      <c r="J46" s="1"/>
      <c r="K46" s="9">
        <f t="shared" si="3"/>
        <v>13</v>
      </c>
      <c r="L46" s="1">
        <v>4</v>
      </c>
      <c r="M46" s="32">
        <f t="shared" si="4"/>
        <v>3.25</v>
      </c>
      <c r="N46" s="33">
        <v>0</v>
      </c>
      <c r="O46" s="5" t="s">
        <v>15</v>
      </c>
    </row>
    <row r="47" spans="1:15" ht="15">
      <c r="A47" s="1"/>
      <c r="B47" s="31">
        <v>2010</v>
      </c>
      <c r="C47" s="1" t="s">
        <v>11</v>
      </c>
      <c r="D47" s="3">
        <v>1</v>
      </c>
      <c r="E47" s="1">
        <v>2</v>
      </c>
      <c r="F47" s="3">
        <v>4</v>
      </c>
      <c r="G47" s="1">
        <v>2</v>
      </c>
      <c r="H47" s="1"/>
      <c r="I47" s="1"/>
      <c r="J47" s="1"/>
      <c r="K47" s="9">
        <f t="shared" si="3"/>
        <v>9</v>
      </c>
      <c r="L47" s="1">
        <v>4</v>
      </c>
      <c r="M47" s="32">
        <f t="shared" si="4"/>
        <v>2.25</v>
      </c>
      <c r="N47" s="33">
        <v>0</v>
      </c>
      <c r="O47" s="19"/>
    </row>
    <row r="48" spans="1:15" ht="15">
      <c r="A48" s="1"/>
      <c r="B48" s="17" t="s">
        <v>17</v>
      </c>
      <c r="C48" s="2" t="s">
        <v>12</v>
      </c>
      <c r="D48" s="3">
        <v>0</v>
      </c>
      <c r="E48" s="3">
        <v>1</v>
      </c>
      <c r="F48" s="1">
        <v>1</v>
      </c>
      <c r="G48" s="1">
        <v>0</v>
      </c>
      <c r="H48" s="1"/>
      <c r="I48" s="1"/>
      <c r="J48" s="1"/>
      <c r="K48" s="9">
        <f t="shared" si="3"/>
        <v>2</v>
      </c>
      <c r="L48" s="1">
        <v>4</v>
      </c>
      <c r="M48" s="32">
        <f t="shared" si="4"/>
        <v>0.5</v>
      </c>
      <c r="N48" s="33">
        <v>0</v>
      </c>
      <c r="O48" s="19"/>
    </row>
    <row r="49" spans="1:15" ht="15.75" thickBot="1">
      <c r="A49" s="6"/>
      <c r="B49" s="20"/>
      <c r="C49" s="21" t="s">
        <v>13</v>
      </c>
      <c r="D49" s="7">
        <v>2</v>
      </c>
      <c r="E49" s="6">
        <v>0</v>
      </c>
      <c r="F49" s="7">
        <v>2</v>
      </c>
      <c r="G49" s="6">
        <v>1</v>
      </c>
      <c r="H49" s="6"/>
      <c r="I49" s="6"/>
      <c r="J49" s="6"/>
      <c r="K49" s="6">
        <f t="shared" si="3"/>
        <v>5</v>
      </c>
      <c r="L49" s="6">
        <v>4</v>
      </c>
      <c r="M49" s="38">
        <f t="shared" si="4"/>
        <v>1.25</v>
      </c>
      <c r="N49" s="38">
        <v>0</v>
      </c>
      <c r="O49" s="22"/>
    </row>
    <row r="50" spans="1:15" ht="15.75" thickTop="1">
      <c r="A50" s="23">
        <v>9</v>
      </c>
      <c r="B50" s="24" t="s">
        <v>39</v>
      </c>
      <c r="C50" s="25" t="s">
        <v>8</v>
      </c>
      <c r="D50" s="26">
        <v>2</v>
      </c>
      <c r="E50" s="26">
        <v>7</v>
      </c>
      <c r="F50" s="23">
        <v>8</v>
      </c>
      <c r="G50" s="23"/>
      <c r="H50" s="23"/>
      <c r="I50" s="23"/>
      <c r="J50" s="23"/>
      <c r="K50" s="9">
        <f t="shared" si="3"/>
        <v>17</v>
      </c>
      <c r="L50" s="23">
        <v>3</v>
      </c>
      <c r="M50" s="32">
        <f t="shared" si="4"/>
        <v>5.666666666666667</v>
      </c>
      <c r="N50" s="33">
        <f aca="true" t="shared" si="5" ref="N50:N59">M50/10</f>
        <v>0.5666666666666667</v>
      </c>
      <c r="O50" s="34">
        <f>SUM(M50:M54,N50:N54)</f>
        <v>10.266666666666666</v>
      </c>
    </row>
    <row r="51" spans="1:15" ht="15">
      <c r="A51" s="1"/>
      <c r="B51" s="17"/>
      <c r="C51" s="2" t="s">
        <v>10</v>
      </c>
      <c r="D51" s="1">
        <v>0</v>
      </c>
      <c r="E51" s="1">
        <v>-8</v>
      </c>
      <c r="F51" s="3">
        <v>2</v>
      </c>
      <c r="G51" s="1"/>
      <c r="H51" s="3"/>
      <c r="I51" s="1"/>
      <c r="J51" s="1"/>
      <c r="K51" s="9">
        <f t="shared" si="3"/>
        <v>-6</v>
      </c>
      <c r="L51" s="1">
        <v>3</v>
      </c>
      <c r="M51" s="32">
        <f t="shared" si="4"/>
        <v>-2</v>
      </c>
      <c r="N51" s="33">
        <f t="shared" si="5"/>
        <v>-0.2</v>
      </c>
      <c r="O51" s="5" t="s">
        <v>44</v>
      </c>
    </row>
    <row r="52" spans="1:15" ht="15">
      <c r="A52" s="1"/>
      <c r="B52" s="31">
        <v>2011</v>
      </c>
      <c r="C52" s="1" t="s">
        <v>11</v>
      </c>
      <c r="D52" s="3">
        <v>1</v>
      </c>
      <c r="E52" s="1">
        <v>2</v>
      </c>
      <c r="F52" s="3">
        <v>4</v>
      </c>
      <c r="G52" s="1"/>
      <c r="H52" s="1"/>
      <c r="I52" s="1"/>
      <c r="J52" s="1"/>
      <c r="K52" s="9">
        <f t="shared" si="3"/>
        <v>7</v>
      </c>
      <c r="L52" s="1">
        <v>3</v>
      </c>
      <c r="M52" s="32">
        <f t="shared" si="4"/>
        <v>2.3333333333333335</v>
      </c>
      <c r="N52" s="33">
        <f t="shared" si="5"/>
        <v>0.23333333333333334</v>
      </c>
      <c r="O52" s="19"/>
    </row>
    <row r="53" spans="1:15" ht="25.5">
      <c r="A53" s="1"/>
      <c r="B53" s="17" t="s">
        <v>40</v>
      </c>
      <c r="C53" s="2" t="s">
        <v>12</v>
      </c>
      <c r="D53" s="3">
        <v>2</v>
      </c>
      <c r="E53" s="3">
        <v>1</v>
      </c>
      <c r="F53" s="1">
        <v>2</v>
      </c>
      <c r="G53" s="1"/>
      <c r="H53" s="1"/>
      <c r="I53" s="1"/>
      <c r="J53" s="1"/>
      <c r="K53" s="9">
        <f t="shared" si="3"/>
        <v>5</v>
      </c>
      <c r="L53" s="1">
        <v>3</v>
      </c>
      <c r="M53" s="32">
        <f t="shared" si="4"/>
        <v>1.6666666666666667</v>
      </c>
      <c r="N53" s="33">
        <f t="shared" si="5"/>
        <v>0.16666666666666669</v>
      </c>
      <c r="O53" s="19"/>
    </row>
    <row r="54" spans="1:15" ht="15.75" thickBot="1">
      <c r="A54" s="6"/>
      <c r="B54" s="20"/>
      <c r="C54" s="21" t="s">
        <v>13</v>
      </c>
      <c r="D54" s="7">
        <v>1</v>
      </c>
      <c r="E54" s="6">
        <v>1</v>
      </c>
      <c r="F54" s="7">
        <v>3</v>
      </c>
      <c r="G54" s="6"/>
      <c r="H54" s="6"/>
      <c r="I54" s="6"/>
      <c r="J54" s="6"/>
      <c r="K54" s="6">
        <f t="shared" si="3"/>
        <v>5</v>
      </c>
      <c r="L54" s="6">
        <v>3</v>
      </c>
      <c r="M54" s="38">
        <f t="shared" si="4"/>
        <v>1.6666666666666667</v>
      </c>
      <c r="N54" s="38">
        <f t="shared" si="5"/>
        <v>0.16666666666666669</v>
      </c>
      <c r="O54" s="22"/>
    </row>
    <row r="55" spans="1:15" ht="15.75" thickTop="1">
      <c r="A55" s="23">
        <v>10</v>
      </c>
      <c r="B55" s="24" t="s">
        <v>41</v>
      </c>
      <c r="C55" s="25" t="s">
        <v>8</v>
      </c>
      <c r="D55" s="26">
        <v>2</v>
      </c>
      <c r="E55" s="26">
        <v>12</v>
      </c>
      <c r="F55" s="23">
        <v>14</v>
      </c>
      <c r="G55" s="23">
        <v>10</v>
      </c>
      <c r="H55" s="23"/>
      <c r="I55" s="23"/>
      <c r="J55" s="23"/>
      <c r="K55" s="9">
        <f t="shared" si="3"/>
        <v>38</v>
      </c>
      <c r="L55" s="23">
        <v>4</v>
      </c>
      <c r="M55" s="32">
        <f t="shared" si="4"/>
        <v>9.5</v>
      </c>
      <c r="N55" s="33">
        <f t="shared" si="5"/>
        <v>0.95</v>
      </c>
      <c r="O55" s="34">
        <f>SUM(M55:M59,N55:N59)</f>
        <v>20.349999999999998</v>
      </c>
    </row>
    <row r="56" spans="1:15" ht="15">
      <c r="A56" s="1"/>
      <c r="B56" s="17"/>
      <c r="C56" s="2" t="s">
        <v>10</v>
      </c>
      <c r="D56" s="1">
        <v>2</v>
      </c>
      <c r="E56" s="1">
        <v>6</v>
      </c>
      <c r="F56" s="3">
        <v>6</v>
      </c>
      <c r="G56" s="1">
        <v>3</v>
      </c>
      <c r="H56" s="3"/>
      <c r="I56" s="1"/>
      <c r="J56" s="1"/>
      <c r="K56" s="9">
        <f t="shared" si="3"/>
        <v>17</v>
      </c>
      <c r="L56" s="1">
        <v>4</v>
      </c>
      <c r="M56" s="32">
        <f t="shared" si="4"/>
        <v>4.25</v>
      </c>
      <c r="N56" s="33">
        <f t="shared" si="5"/>
        <v>0.425</v>
      </c>
      <c r="O56" s="5" t="s">
        <v>14</v>
      </c>
    </row>
    <row r="57" spans="1:15" ht="15">
      <c r="A57" s="1"/>
      <c r="B57" s="31">
        <v>2011</v>
      </c>
      <c r="C57" s="1" t="s">
        <v>11</v>
      </c>
      <c r="D57" s="3">
        <v>2</v>
      </c>
      <c r="E57" s="1">
        <v>3</v>
      </c>
      <c r="F57" s="3">
        <v>4</v>
      </c>
      <c r="G57" s="1">
        <v>2</v>
      </c>
      <c r="H57" s="1"/>
      <c r="I57" s="1"/>
      <c r="J57" s="1"/>
      <c r="K57" s="9">
        <f t="shared" si="3"/>
        <v>11</v>
      </c>
      <c r="L57" s="1">
        <v>4</v>
      </c>
      <c r="M57" s="32">
        <f t="shared" si="4"/>
        <v>2.75</v>
      </c>
      <c r="N57" s="33">
        <f t="shared" si="5"/>
        <v>0.275</v>
      </c>
      <c r="O57" s="19"/>
    </row>
    <row r="58" spans="1:15" ht="15">
      <c r="A58" s="1"/>
      <c r="B58" s="17" t="s">
        <v>42</v>
      </c>
      <c r="C58" s="2" t="s">
        <v>12</v>
      </c>
      <c r="D58" s="3">
        <v>1</v>
      </c>
      <c r="E58" s="3">
        <v>0</v>
      </c>
      <c r="F58" s="1">
        <v>1</v>
      </c>
      <c r="G58" s="1">
        <v>0</v>
      </c>
      <c r="H58" s="1"/>
      <c r="I58" s="1"/>
      <c r="J58" s="1"/>
      <c r="K58" s="9">
        <f t="shared" si="3"/>
        <v>2</v>
      </c>
      <c r="L58" s="1">
        <v>4</v>
      </c>
      <c r="M58" s="32">
        <f t="shared" si="4"/>
        <v>0.5</v>
      </c>
      <c r="N58" s="33">
        <f t="shared" si="5"/>
        <v>0.05</v>
      </c>
      <c r="O58" s="19"/>
    </row>
    <row r="59" spans="1:15" ht="15.75" thickBot="1">
      <c r="A59" s="6"/>
      <c r="B59" s="20"/>
      <c r="C59" s="21" t="s">
        <v>13</v>
      </c>
      <c r="D59" s="7">
        <v>2</v>
      </c>
      <c r="E59" s="6">
        <v>1</v>
      </c>
      <c r="F59" s="7">
        <v>4</v>
      </c>
      <c r="G59" s="6">
        <v>-1</v>
      </c>
      <c r="H59" s="6"/>
      <c r="I59" s="6"/>
      <c r="J59" s="6"/>
      <c r="K59" s="6">
        <f t="shared" si="3"/>
        <v>6</v>
      </c>
      <c r="L59" s="6">
        <v>4</v>
      </c>
      <c r="M59" s="38">
        <f t="shared" si="4"/>
        <v>1.5</v>
      </c>
      <c r="N59" s="38">
        <f t="shared" si="5"/>
        <v>0.15</v>
      </c>
      <c r="O59" s="22"/>
    </row>
    <row r="60" ht="15.75" thickTop="1"/>
  </sheetData>
  <sheetProtection/>
  <mergeCells count="7">
    <mergeCell ref="O8:O9"/>
    <mergeCell ref="C8:C9"/>
    <mergeCell ref="D8:J8"/>
    <mergeCell ref="K8:K9"/>
    <mergeCell ref="L8:L9"/>
    <mergeCell ref="M8:M9"/>
    <mergeCell ref="N8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UserXP</cp:lastModifiedBy>
  <dcterms:created xsi:type="dcterms:W3CDTF">2012-04-04T13:25:28Z</dcterms:created>
  <dcterms:modified xsi:type="dcterms:W3CDTF">2012-11-30T20:42:09Z</dcterms:modified>
  <cp:category/>
  <cp:version/>
  <cp:contentType/>
  <cp:contentStatus/>
</cp:coreProperties>
</file>