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цінки" sheetId="1" r:id="rId1"/>
    <sheet name="Коментарі" sheetId="2" r:id="rId2"/>
  </sheets>
  <definedNames/>
  <calcPr fullCalcOnLoad="1"/>
</workbook>
</file>

<file path=xl/sharedStrings.xml><?xml version="1.0" encoding="utf-8"?>
<sst xmlns="http://schemas.openxmlformats.org/spreadsheetml/2006/main" count="64" uniqueCount="49">
  <si>
    <t>№</t>
  </si>
  <si>
    <t>Автор</t>
  </si>
  <si>
    <t>Суддя 1</t>
  </si>
  <si>
    <t>Суддя 2</t>
  </si>
  <si>
    <t>Суддя 3</t>
  </si>
  <si>
    <t>Суддя 4</t>
  </si>
  <si>
    <t>Суддя 5</t>
  </si>
  <si>
    <t>Сума</t>
  </si>
  <si>
    <t>Результат</t>
  </si>
  <si>
    <t>место</t>
  </si>
  <si>
    <t>Східний Памір 2011 року, Богдан Савчинський</t>
  </si>
  <si>
    <t>Ферганський хребет 2012 року, Олександр Лисак</t>
  </si>
  <si>
    <t>Зимовий Ельбрус 2011 року, Олександр Лисак</t>
  </si>
  <si>
    <t>Похід Норвегією 2012 року, Павло Мерзликін та ін.</t>
  </si>
  <si>
    <t>Хібіни 2011 року, Дмитро Крутоуз</t>
  </si>
  <si>
    <t>Приполярний Урал 2012 року, Дмитро Крутоуз</t>
  </si>
  <si>
    <t>Пішохідний похід Алтаєм, 2011 року, Сергій Моренко</t>
  </si>
  <si>
    <t xml:space="preserve">Лижний похід Карпатами, 2012 року, Юлія Юрасова </t>
  </si>
  <si>
    <t>Суддя 1
Мельник Игорь</t>
  </si>
  <si>
    <t>Суддя 2
Засыпкина Ира</t>
  </si>
  <si>
    <t>Суддя 3
Ашурова Юля</t>
  </si>
  <si>
    <t>Суддя 4
Магомедов Леша</t>
  </si>
  <si>
    <t xml:space="preserve">Досить висока інформативність, чудово висвітлені екстремальні моменти походу (спуск в берг, прохід по каньйону, підйом на пік Рад. Офіцерів). </t>
  </si>
  <si>
    <r>
      <t xml:space="preserve">Очень понравилось! Фильм захватывает с первой минуты и держит в напряжении до самого конца. Не было неоправданной затянутости и нагнетания эпичности. Отлично передает атмосферу похода – показывает все так, как есть (а как в 5-ке? Правильно – страшно…). Захватывающие пейзажи хорошо дополняются музыкальным оформлением. Порадовали вставленные элементы юмора, например, про разорванные штаны </t>
    </r>
    <r>
      <rPr>
        <sz val="9"/>
        <color indexed="8"/>
        <rFont val="Wingdings"/>
        <family val="0"/>
      </rPr>
      <t>J</t>
    </r>
    <r>
      <rPr>
        <sz val="9"/>
        <color indexed="8"/>
        <rFont val="Calibri"/>
        <family val="2"/>
      </rPr>
      <t xml:space="preserve"> Понравились вставки перевалов, прорисовка движения и т.п. – полезно и информативно. Захватывающе!</t>
    </r>
  </si>
  <si>
    <t>Чудовий фільм з багатим сюжетом. Фільм, що спонукає до співпереживання, викликає зацікавленість і насолодження від перегляду. Після чого відразу хочеться в гори за тими відчуттями.</t>
  </si>
  <si>
    <t xml:space="preserve">плюс: рорисовка перевалов, интересный поход, закадровые пояснения, информативность
мину: орфография в титрах
</t>
  </si>
  <si>
    <t>Відео більше підходить для номінації «Кліп». Гарна музика, чудова робота із тривалими зйомками, можливо, трошки забагато разів використаний ефект «промотування». Цікаво було спостерігати за роботою зі снорягою.</t>
  </si>
  <si>
    <t>Фильм сразу вырывает зрителя из реальности и погружает в свою, то есть в поход 4-й к.с. Очень страшно было лезть вместе с оператором по камням, жумарить было долго – все как в жизни. Понравились титры, органичная музыка, отлично вписались таймлапсы в общее повествование. Черный предмет в левом углу кадра можно было кропнуть (если это конечно не режиссерский ход.). По фильму можно изучать технику движения по снежным склонам, организацию станций в разных природных условиях. Фильм смотрится очень целостно.</t>
  </si>
  <si>
    <t>Коментар відсутній</t>
  </si>
  <si>
    <t xml:space="preserve">плюс: тиль съемок и монтажа
мину: информативность, целостность
</t>
  </si>
  <si>
    <t>Чудова режисерська робота. Гарна жанрова ідея – трешняковий настрій передано ~=) .  Робота по монтажу заслуговує високої оцінки. Непогане комбінування музичного супроводу. Мінус – вся інтрига подана у перші хвилини відео.</t>
  </si>
  <si>
    <t>Подробно описан быт, одежда, снаряжение для такого сложного мероприятия, как зимний Эльбрус. По фильму можно сказать, что там было легко и весело (катание на попе, кувыркание в снегу), хотя в жизни было тяжело и холодно – это негативны моменты видео сглаживает.</t>
  </si>
  <si>
    <t xml:space="preserve">плюс: познавательность, целостность
мину: развлекабельность
</t>
  </si>
  <si>
    <t>Гарна ідея із радіотрансляцією. Почуття гумору додає роботі «живості». Якість зйомки бажає кращого. Робота не сильно схожа на відеороботу. ~=) Післяроликове інтерв’ю заслуговує найвищої нагороди ~=))</t>
  </si>
  <si>
    <t>Очень затянуто. Много текста вначале, не успеваешь читать, много однотипных фотографий цветов, фьордов, тумана … На видео люди преимущественно идут спинами к зрителю. Хорошая задумка с мультфильмом – это оживляет видеоряд . Нет атмосферы похода – мало людей в кадре, съемок бивуаков, действий.  Акцент сделан на историю и природу Норвегии.</t>
  </si>
  <si>
    <t xml:space="preserve">Цікаве і креативне рішення подання відео. Дуже позитивно, дійсно хочеться сміятися протягом всього фільму , особливо після прочитання інтерв’ю з виробниками. </t>
  </si>
  <si>
    <t xml:space="preserve">плюс: стиль монтажа, эффекты, анимация, юмор, сюжет, познавательность
мину: качество видеосъемки, информативность по маршруту
</t>
  </si>
  <si>
    <t>Симпатичний відеоряд. Режисура відсутня.</t>
  </si>
  <si>
    <t>Фильм ни о чем. Запомнилась музыка, потому что любимая, и виды гор. Нет сюжета, действия, идеи.</t>
  </si>
  <si>
    <t xml:space="preserve">плюс:  монтаж
мину: информативность
</t>
  </si>
  <si>
    <t>Гарний відеоряд. Надто швидка зміна відеокадрів, око не встигає «насититись».</t>
  </si>
  <si>
    <t xml:space="preserve">Интересно посмотреть на Урал, хорошо показан. Мало познавательного, развлекательного материала. В основном люди на фоне камней. Начало немного заунывное, когда пошли варганы и более веселая музыка – смотреть  становится интереснее. Понравилась динамичная концовка. </t>
  </si>
  <si>
    <t xml:space="preserve">Гарно висвітлені складні моменти походу. Добра режисерська робота.  </t>
  </si>
  <si>
    <r>
      <t xml:space="preserve">Фильм в основном показывает техническую сторону похода: переправы, сыпухи, перевалы, движение по снежным склонам. Мало уделено внимания бытовым подробностям походной жизни. Вначале есть шуточные вставки, но не много. Видео не передает трудности маршрута: группа идет перевал 3А – должно быть страшно, а зрителю кажется, что легко и просто его преодолевают </t>
    </r>
    <r>
      <rPr>
        <sz val="16"/>
        <color indexed="8"/>
        <rFont val="Wingdings"/>
        <family val="0"/>
      </rPr>
      <t>J</t>
    </r>
  </si>
  <si>
    <t xml:space="preserve">плюс: интересный поход, титры-пояснения, закадровая информация, монтаж, сюжет
мину: информативность
</t>
  </si>
  <si>
    <t xml:space="preserve">Пізнавально, але, на жаль, не драйвово.. </t>
  </si>
  <si>
    <t>Очень порадовало обилие ярких и радостных людей на видео. Веселая музыка – отлично легла на видеоряд.  Танцы, битва и купающиеся в снегу – супер! Хорошая концовка. Фотографий многовато, во второй половине фильма устаешь от такого яркого многообразия. Мало познавательной информации. Видео можно отнести скорее к категории «Клип».</t>
  </si>
  <si>
    <t>Вже після третьої хвилини новорічна музика надає відео святкового настрою, а різні веселощі розкривають тему нового року.</t>
  </si>
  <si>
    <t xml:space="preserve">плюс: стильный монтаж, развлекательность, качество съемки
мину:  информативность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</si>
</sst>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sz val="10"/>
      <color indexed="63"/>
      <name val="Arial"/>
      <family val="2"/>
    </font>
    <font>
      <b/>
      <sz val="18"/>
      <color indexed="8"/>
      <name val="Calibri"/>
      <family val="2"/>
    </font>
    <font>
      <sz val="11"/>
      <color indexed="62"/>
      <name val="Calibri"/>
      <family val="2"/>
    </font>
    <font>
      <sz val="9"/>
      <color indexed="58"/>
      <name val="Arial"/>
      <family val="2"/>
    </font>
    <font>
      <sz val="9"/>
      <color indexed="8"/>
      <name val="Wingdings"/>
      <family val="0"/>
    </font>
    <font>
      <sz val="9"/>
      <color indexed="8"/>
      <name val="Calibri"/>
      <family val="2"/>
    </font>
    <font>
      <sz val="16"/>
      <color indexed="8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0" xfId="21" applyFont="1" applyFill="1" applyAlignment="1">
      <alignment horizontal="center"/>
      <protection/>
    </xf>
    <xf numFmtId="164" fontId="2" fillId="2" borderId="0" xfId="21" applyFont="1" applyFill="1" applyAlignment="1">
      <alignment horizontal="center" wrapText="1"/>
      <protection/>
    </xf>
    <xf numFmtId="164" fontId="3" fillId="0" borderId="0" xfId="20" applyNumberFormat="1" applyFont="1" applyFill="1" applyBorder="1" applyAlignment="1" applyProtection="1">
      <alignment/>
      <protection/>
    </xf>
    <xf numFmtId="164" fontId="4" fillId="0" borderId="0" xfId="21" applyFont="1">
      <alignment/>
      <protection/>
    </xf>
    <xf numFmtId="164" fontId="5" fillId="0" borderId="0" xfId="21" applyFont="1" applyFill="1">
      <alignment/>
      <protection/>
    </xf>
    <xf numFmtId="164" fontId="1" fillId="0" borderId="0" xfId="21" applyFill="1">
      <alignment/>
      <protection/>
    </xf>
    <xf numFmtId="164" fontId="6" fillId="3" borderId="0" xfId="21" applyFont="1" applyFill="1">
      <alignment/>
      <protection/>
    </xf>
    <xf numFmtId="164" fontId="6" fillId="0" borderId="0" xfId="21" applyFont="1">
      <alignment/>
      <protection/>
    </xf>
    <xf numFmtId="164" fontId="7" fillId="0" borderId="0" xfId="21" applyFont="1" applyAlignment="1">
      <alignment vertical="center" wrapText="1"/>
      <protection/>
    </xf>
    <xf numFmtId="164" fontId="8" fillId="0" borderId="0" xfId="21" applyFont="1" applyAlignment="1">
      <alignment horizontal="justify"/>
      <protection/>
    </xf>
    <xf numFmtId="164" fontId="8" fillId="0" borderId="0" xfId="21" applyFont="1" applyAlignment="1">
      <alignment horizontal="justify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1F497D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kg.org.ua/node/26908" TargetMode="External" /><Relationship Id="rId2" Type="http://schemas.openxmlformats.org/officeDocument/2006/relationships/hyperlink" Target="http://www.tkg.org.ua/node/26909" TargetMode="External" /><Relationship Id="rId3" Type="http://schemas.openxmlformats.org/officeDocument/2006/relationships/hyperlink" Target="http://www.tkg.org.ua/node/26910" TargetMode="External" /><Relationship Id="rId4" Type="http://schemas.openxmlformats.org/officeDocument/2006/relationships/hyperlink" Target="http://www.tkg.org.ua/node/26937" TargetMode="External" /><Relationship Id="rId5" Type="http://schemas.openxmlformats.org/officeDocument/2006/relationships/hyperlink" Target="http://www.tkg.org.ua/node/26919" TargetMode="External" /><Relationship Id="rId6" Type="http://schemas.openxmlformats.org/officeDocument/2006/relationships/hyperlink" Target="http://www.tkg.org.ua/node/26918" TargetMode="External" /><Relationship Id="rId7" Type="http://schemas.openxmlformats.org/officeDocument/2006/relationships/hyperlink" Target="http://www.tkg.org.ua/node/26995" TargetMode="External" /><Relationship Id="rId8" Type="http://schemas.openxmlformats.org/officeDocument/2006/relationships/hyperlink" Target="http://www.tkg.org.ua/node/2699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kg.org.ua/node/26908" TargetMode="External" /><Relationship Id="rId2" Type="http://schemas.openxmlformats.org/officeDocument/2006/relationships/hyperlink" Target="http://www.tkg.org.ua/node/26909" TargetMode="External" /><Relationship Id="rId3" Type="http://schemas.openxmlformats.org/officeDocument/2006/relationships/hyperlink" Target="http://www.tkg.org.ua/node/26910" TargetMode="External" /><Relationship Id="rId4" Type="http://schemas.openxmlformats.org/officeDocument/2006/relationships/hyperlink" Target="http://www.tkg.org.ua/node/26937" TargetMode="External" /><Relationship Id="rId5" Type="http://schemas.openxmlformats.org/officeDocument/2006/relationships/hyperlink" Target="http://www.tkg.org.ua/node/26919" TargetMode="External" /><Relationship Id="rId6" Type="http://schemas.openxmlformats.org/officeDocument/2006/relationships/hyperlink" Target="http://www.tkg.org.ua/node/26918" TargetMode="External" /><Relationship Id="rId7" Type="http://schemas.openxmlformats.org/officeDocument/2006/relationships/hyperlink" Target="http://www.tkg.org.ua/node/26995" TargetMode="External" /><Relationship Id="rId8" Type="http://schemas.openxmlformats.org/officeDocument/2006/relationships/hyperlink" Target="http://www.tkg.org.ua/node/2699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D8" sqref="D8"/>
    </sheetView>
  </sheetViews>
  <sheetFormatPr defaultColWidth="9.140625" defaultRowHeight="12.75"/>
  <cols>
    <col min="1" max="1" width="6.421875" style="1" customWidth="1"/>
    <col min="2" max="2" width="52.421875" style="1" customWidth="1"/>
    <col min="3" max="3" width="15.140625" style="1" customWidth="1"/>
    <col min="4" max="4" width="17.28125" style="1" customWidth="1"/>
    <col min="5" max="5" width="16.7109375" style="1" customWidth="1"/>
    <col min="6" max="6" width="21.421875" style="1" customWidth="1"/>
    <col min="7" max="8" width="8.7109375" style="1" customWidth="1"/>
    <col min="9" max="9" width="10.7109375" style="1" customWidth="1"/>
    <col min="10" max="10" width="11.140625" style="1" customWidth="1"/>
    <col min="11" max="16384" width="8.7109375" style="1" customWidth="1"/>
  </cols>
  <sheetData>
    <row r="1" spans="1:10" ht="14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</row>
    <row r="2" spans="1:10" ht="27.75" customHeight="1">
      <c r="A2" s="1">
        <v>1</v>
      </c>
      <c r="B2" s="4" t="s">
        <v>10</v>
      </c>
      <c r="C2" s="5">
        <v>6</v>
      </c>
      <c r="D2" s="5">
        <v>10</v>
      </c>
      <c r="E2" s="5">
        <v>9</v>
      </c>
      <c r="F2" s="5">
        <v>8</v>
      </c>
      <c r="G2" s="6">
        <v>8</v>
      </c>
      <c r="H2" s="1">
        <f>SUM(C2:G2)</f>
        <v>41</v>
      </c>
      <c r="I2" s="7">
        <f>(H2)/4</f>
        <v>10.25</v>
      </c>
      <c r="J2" s="8">
        <v>1</v>
      </c>
    </row>
    <row r="3" spans="1:10" ht="24.75" customHeight="1">
      <c r="A3" s="1">
        <v>2</v>
      </c>
      <c r="B3" s="4" t="s">
        <v>11</v>
      </c>
      <c r="C3" s="5">
        <v>5</v>
      </c>
      <c r="D3" s="5">
        <v>10</v>
      </c>
      <c r="E3" s="5">
        <v>6</v>
      </c>
      <c r="F3" s="5">
        <v>5</v>
      </c>
      <c r="G3" s="6">
        <v>7</v>
      </c>
      <c r="H3" s="1">
        <f>SUM(C3:G3)</f>
        <v>33</v>
      </c>
      <c r="I3" s="7">
        <f aca="true" t="shared" si="0" ref="I3:I9">(H3)/4</f>
        <v>8.25</v>
      </c>
      <c r="J3" s="9">
        <v>4</v>
      </c>
    </row>
    <row r="4" spans="1:10" ht="21.75" customHeight="1">
      <c r="A4" s="1">
        <v>3</v>
      </c>
      <c r="B4" s="4" t="s">
        <v>12</v>
      </c>
      <c r="C4" s="5">
        <v>7</v>
      </c>
      <c r="D4" s="5">
        <v>9</v>
      </c>
      <c r="E4" s="5">
        <v>4</v>
      </c>
      <c r="F4" s="5">
        <v>7</v>
      </c>
      <c r="G4" s="6">
        <v>6</v>
      </c>
      <c r="H4" s="1">
        <f aca="true" t="shared" si="1" ref="H4:H9">SUM(C4:G4)</f>
        <v>33</v>
      </c>
      <c r="I4" s="7">
        <f t="shared" si="0"/>
        <v>8.25</v>
      </c>
      <c r="J4" s="9">
        <v>4</v>
      </c>
    </row>
    <row r="5" spans="1:10" ht="25.5" customHeight="1">
      <c r="A5" s="1">
        <v>4</v>
      </c>
      <c r="B5" s="4" t="s">
        <v>13</v>
      </c>
      <c r="C5" s="5">
        <v>6</v>
      </c>
      <c r="D5" s="5">
        <v>8</v>
      </c>
      <c r="E5" s="5">
        <v>8</v>
      </c>
      <c r="F5" s="5">
        <v>8</v>
      </c>
      <c r="G5" s="6">
        <v>7</v>
      </c>
      <c r="H5" s="1">
        <f t="shared" si="1"/>
        <v>37</v>
      </c>
      <c r="I5" s="7">
        <f t="shared" si="0"/>
        <v>9.25</v>
      </c>
      <c r="J5" s="8">
        <v>2</v>
      </c>
    </row>
    <row r="6" spans="1:10" ht="31.5" customHeight="1">
      <c r="A6" s="1">
        <v>5</v>
      </c>
      <c r="B6" s="4" t="s">
        <v>14</v>
      </c>
      <c r="C6" s="5">
        <v>4</v>
      </c>
      <c r="D6" s="5">
        <v>7</v>
      </c>
      <c r="E6" s="5">
        <v>6</v>
      </c>
      <c r="F6" s="5">
        <v>5</v>
      </c>
      <c r="G6" s="6">
        <v>5</v>
      </c>
      <c r="H6" s="1">
        <f t="shared" si="1"/>
        <v>27</v>
      </c>
      <c r="I6" s="7">
        <f t="shared" si="0"/>
        <v>6.75</v>
      </c>
      <c r="J6" s="9">
        <v>6</v>
      </c>
    </row>
    <row r="7" spans="1:10" ht="32.25" customHeight="1">
      <c r="A7" s="1">
        <v>6</v>
      </c>
      <c r="B7" s="4" t="s">
        <v>15</v>
      </c>
      <c r="C7" s="5">
        <v>5</v>
      </c>
      <c r="D7" s="5">
        <v>9</v>
      </c>
      <c r="E7" s="5">
        <v>7</v>
      </c>
      <c r="F7" s="5">
        <v>6</v>
      </c>
      <c r="G7" s="6">
        <v>6</v>
      </c>
      <c r="H7" s="1">
        <f t="shared" si="1"/>
        <v>33</v>
      </c>
      <c r="I7" s="7">
        <f t="shared" si="0"/>
        <v>8.25</v>
      </c>
      <c r="J7" s="9">
        <v>4</v>
      </c>
    </row>
    <row r="8" spans="1:10" ht="37.5" customHeight="1">
      <c r="A8" s="1">
        <v>7</v>
      </c>
      <c r="B8" s="4" t="s">
        <v>16</v>
      </c>
      <c r="C8" s="5">
        <v>6</v>
      </c>
      <c r="D8" s="5">
        <v>9</v>
      </c>
      <c r="E8" s="5">
        <v>7</v>
      </c>
      <c r="F8" s="5">
        <v>8</v>
      </c>
      <c r="G8" s="6">
        <v>6</v>
      </c>
      <c r="H8" s="1">
        <f t="shared" si="1"/>
        <v>36</v>
      </c>
      <c r="I8" s="7">
        <f t="shared" si="0"/>
        <v>9</v>
      </c>
      <c r="J8" s="8">
        <v>3</v>
      </c>
    </row>
    <row r="9" spans="1:10" ht="28.5" customHeight="1">
      <c r="A9" s="1">
        <v>8</v>
      </c>
      <c r="B9" s="4" t="s">
        <v>17</v>
      </c>
      <c r="C9" s="5">
        <v>4</v>
      </c>
      <c r="D9" s="5">
        <v>8</v>
      </c>
      <c r="E9" s="5">
        <v>7</v>
      </c>
      <c r="F9" s="5">
        <v>6</v>
      </c>
      <c r="G9" s="6">
        <v>5</v>
      </c>
      <c r="H9" s="1">
        <f t="shared" si="1"/>
        <v>30</v>
      </c>
      <c r="I9" s="7">
        <f t="shared" si="0"/>
        <v>7.5</v>
      </c>
      <c r="J9" s="9">
        <v>5</v>
      </c>
    </row>
    <row r="15" ht="13.5">
      <c r="B15" s="10"/>
    </row>
    <row r="16" ht="13.5">
      <c r="B16" s="10"/>
    </row>
    <row r="17" ht="13.5">
      <c r="B17" s="10"/>
    </row>
    <row r="18" ht="13.5">
      <c r="B18" s="10"/>
    </row>
  </sheetData>
  <hyperlinks>
    <hyperlink ref="B2" r:id="rId1" display="Східний Памір 2011 року, Богдан Савчинський"/>
    <hyperlink ref="B3" r:id="rId2" display="Ферганський хребет 2012 року, Олександр Лисак"/>
    <hyperlink ref="B4" r:id="rId3" display="Зимовий Ельбрус 2011 року, Олександр Лисак"/>
    <hyperlink ref="B5" r:id="rId4" display="Похід Норвегією 2012 року, Павло Мерзликін та ін."/>
    <hyperlink ref="B6" r:id="rId5" display="Хібіни 2011 року, Дмитро Крутоуз"/>
    <hyperlink ref="B7" r:id="rId6" display="Приполярний Урал 2012 року, Дмитро Крутоуз"/>
    <hyperlink ref="B8" r:id="rId7" display="Пішохідний похід Алтаєм, 2011 року, Сергій Моренко"/>
    <hyperlink ref="B9" r:id="rId8" display="Лижний похід Карпатами, 2012 року, Юлія Юрасова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8" sqref="B8"/>
    </sheetView>
  </sheetViews>
  <sheetFormatPr defaultColWidth="9.140625" defaultRowHeight="12.75"/>
  <cols>
    <col min="1" max="1" width="8.7109375" style="1" customWidth="1"/>
    <col min="2" max="2" width="51.57421875" style="1" customWidth="1"/>
    <col min="3" max="3" width="42.7109375" style="1" customWidth="1"/>
    <col min="4" max="4" width="40.140625" style="1" customWidth="1"/>
    <col min="5" max="5" width="37.140625" style="1" customWidth="1"/>
    <col min="6" max="6" width="37.28125" style="1" customWidth="1"/>
    <col min="7" max="16384" width="8.7109375" style="1" customWidth="1"/>
  </cols>
  <sheetData>
    <row r="1" spans="1:6" ht="27.75">
      <c r="A1" s="2" t="s">
        <v>0</v>
      </c>
      <c r="B1" s="2" t="s">
        <v>1</v>
      </c>
      <c r="C1" s="3" t="s">
        <v>18</v>
      </c>
      <c r="D1" s="3" t="s">
        <v>19</v>
      </c>
      <c r="E1" s="3" t="s">
        <v>20</v>
      </c>
      <c r="F1" s="3" t="s">
        <v>21</v>
      </c>
    </row>
    <row r="2" spans="1:6" ht="164.25" customHeight="1">
      <c r="A2" s="1">
        <v>1</v>
      </c>
      <c r="B2" s="4" t="s">
        <v>10</v>
      </c>
      <c r="C2" s="11" t="s">
        <v>22</v>
      </c>
      <c r="D2" s="11" t="s">
        <v>23</v>
      </c>
      <c r="E2" s="11" t="s">
        <v>24</v>
      </c>
      <c r="F2" s="12" t="s">
        <v>25</v>
      </c>
    </row>
    <row r="3" spans="1:6" ht="164.25" customHeight="1">
      <c r="A3" s="1">
        <v>2</v>
      </c>
      <c r="B3" s="4" t="s">
        <v>11</v>
      </c>
      <c r="C3" s="11" t="s">
        <v>26</v>
      </c>
      <c r="D3" s="11" t="s">
        <v>27</v>
      </c>
      <c r="E3" s="11" t="s">
        <v>28</v>
      </c>
      <c r="F3" s="12" t="s">
        <v>29</v>
      </c>
    </row>
    <row r="4" spans="1:6" ht="93.75" customHeight="1">
      <c r="A4" s="1">
        <v>3</v>
      </c>
      <c r="B4" s="4" t="s">
        <v>12</v>
      </c>
      <c r="C4" s="11" t="s">
        <v>30</v>
      </c>
      <c r="D4" s="11" t="s">
        <v>31</v>
      </c>
      <c r="E4" s="11" t="s">
        <v>28</v>
      </c>
      <c r="F4" s="12" t="s">
        <v>32</v>
      </c>
    </row>
    <row r="5" spans="1:6" ht="116.25" customHeight="1">
      <c r="A5" s="1">
        <v>4</v>
      </c>
      <c r="B5" s="4" t="s">
        <v>13</v>
      </c>
      <c r="C5" s="11" t="s">
        <v>33</v>
      </c>
      <c r="D5" s="11" t="s">
        <v>34</v>
      </c>
      <c r="E5" s="11" t="s">
        <v>35</v>
      </c>
      <c r="F5" s="12" t="s">
        <v>36</v>
      </c>
    </row>
    <row r="6" spans="1:6" ht="90" customHeight="1">
      <c r="A6" s="1">
        <v>5</v>
      </c>
      <c r="B6" s="4" t="s">
        <v>14</v>
      </c>
      <c r="C6" s="11" t="s">
        <v>37</v>
      </c>
      <c r="D6" s="11" t="s">
        <v>38</v>
      </c>
      <c r="E6" s="11" t="s">
        <v>28</v>
      </c>
      <c r="F6" s="12" t="s">
        <v>39</v>
      </c>
    </row>
    <row r="7" spans="1:6" ht="102.75" customHeight="1">
      <c r="A7" s="1">
        <v>6</v>
      </c>
      <c r="B7" s="4" t="s">
        <v>15</v>
      </c>
      <c r="C7" s="11" t="s">
        <v>40</v>
      </c>
      <c r="D7" s="11" t="s">
        <v>41</v>
      </c>
      <c r="E7" s="11" t="s">
        <v>28</v>
      </c>
      <c r="F7" s="12" t="s">
        <v>39</v>
      </c>
    </row>
    <row r="8" spans="1:6" ht="122.25" customHeight="1">
      <c r="A8" s="1">
        <v>7</v>
      </c>
      <c r="B8" s="4" t="s">
        <v>16</v>
      </c>
      <c r="C8" s="11" t="s">
        <v>42</v>
      </c>
      <c r="D8" s="11" t="s">
        <v>43</v>
      </c>
      <c r="E8" s="11" t="s">
        <v>28</v>
      </c>
      <c r="F8" s="12" t="s">
        <v>44</v>
      </c>
    </row>
    <row r="9" spans="1:6" ht="90.75">
      <c r="A9" s="1">
        <v>8</v>
      </c>
      <c r="B9" s="4" t="s">
        <v>17</v>
      </c>
      <c r="C9" s="11" t="s">
        <v>45</v>
      </c>
      <c r="D9" s="11" t="s">
        <v>46</v>
      </c>
      <c r="E9" s="11" t="s">
        <v>47</v>
      </c>
      <c r="F9" s="12" t="s">
        <v>48</v>
      </c>
    </row>
    <row r="10" ht="13.5">
      <c r="D10" s="11"/>
    </row>
  </sheetData>
  <hyperlinks>
    <hyperlink ref="B2" r:id="rId1" display="Східний Памір 2011 року, Богдан Савчинський"/>
    <hyperlink ref="B3" r:id="rId2" display="Ферганський хребет 2012 року, Олександр Лисак"/>
    <hyperlink ref="B4" r:id="rId3" display="Зимовий Ельбрус 2011 року, Олександр Лисак"/>
    <hyperlink ref="B5" r:id="rId4" display="Похід Норвегією 2012 року, Павло Мерзликін та ін."/>
    <hyperlink ref="B6" r:id="rId5" display="Хібіни 2011 року, Дмитро Крутоуз"/>
    <hyperlink ref="B7" r:id="rId6" display="Приполярний Урал 2012 року, Дмитро Крутоуз"/>
    <hyperlink ref="B8" r:id="rId7" display="Пішохідний похід Алтаєм, 2011 року, Сергій Моренко"/>
    <hyperlink ref="B9" r:id="rId8" display="Лижний похід Карпатами, 2012 року, Юлія Юрасова 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