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Світ навколо нас" sheetId="1" r:id="rId1"/>
    <sheet name="Портрет" sheetId="2" r:id="rId2"/>
    <sheet name="Миттєвості шляху" sheetId="3" r:id="rId3"/>
  </sheets>
  <definedNames/>
  <calcPr fullCalcOnLoad="1"/>
</workbook>
</file>

<file path=xl/sharedStrings.xml><?xml version="1.0" encoding="utf-8"?>
<sst xmlns="http://schemas.openxmlformats.org/spreadsheetml/2006/main" count="461" uniqueCount="328">
  <si>
    <t>Место</t>
  </si>
  <si>
    <t>Балы</t>
  </si>
  <si>
    <t xml:space="preserve">Учасник </t>
  </si>
  <si>
    <t>Назва роботи</t>
  </si>
  <si>
    <t>Бали Дмитрий Багаев</t>
  </si>
  <si>
    <t>Бали Дмитрий Иносов</t>
  </si>
  <si>
    <t>Бали Катерина Хижняк</t>
  </si>
  <si>
    <t>Бали Дмитрий Черкасский</t>
  </si>
  <si>
    <t>Коментар Дмитрий Багаев</t>
  </si>
  <si>
    <t>Коментар Дмитрий Иносов</t>
  </si>
  <si>
    <t>Коментар Катерина Хижняк</t>
  </si>
  <si>
    <t>Коментар Дмитрий Черкасский</t>
  </si>
  <si>
    <t>Коэффициент</t>
  </si>
  <si>
    <t>Демянович Володимир Олегович</t>
  </si>
  <si>
    <t xml:space="preserve">"Шлях під хмари", Похід 5 к.с., Кавказ, </t>
  </si>
  <si>
    <t>отличный сюжет, но выжженые цвета</t>
  </si>
  <si>
    <t>Место безусловно интересное, но солнце в этот момент слишком высоко. Из-за этого плохо прорисованы тени, а стена в центре кадра оказалась неосвещена.</t>
  </si>
  <si>
    <t>Незбалансований плаский знімок: багато невнятного місива по кутках кадру, хочеться бачити передній план, але він пустий - такі ж сірі плями, що й на задньому плані. Композиція хаотична, фотограф де стояв там і клацнув. Я розумію, що хотілося показати і гори, і небо, і льодовик, але це дуже невдалий кадр для конкурсу. Колір фотографії теж плаский: багато засвітів, пласкі сірі тіні, освітленість по всьому кадру однакова, хоча можна було б виділити світлом важливі композиційні точки.</t>
  </si>
  <si>
    <t>"Цитадель", Приельбрус'є, Похід 3 к.с.</t>
  </si>
  <si>
    <t>хорошо, но мыло, шум и цвет заднего плана подкачали</t>
  </si>
  <si>
    <t>Снимок малопримечательный. Красивый пейзаж, но сюжет отсутствует. Если это портрет горы, то точка съемки неудачная, её закрывает передний план.</t>
  </si>
  <si>
    <t>Плаский скучний знімок, яких десятки у кожного туриста. Я не бачу, що фотограф якось працював над світлиною. Композиція дуже неграмотна, погляду нема за що зачепитись, колір плаский, глибина відсутня, простір не відчувається. Передній план хоч і присутній, але виглядає зайвим на кадрі</t>
  </si>
  <si>
    <t>Кисельов Дмитро Олексійович</t>
  </si>
  <si>
    <t>"Світанкова пожежа", "Чигенітра", Крим., піший похід 2 к.с.</t>
  </si>
  <si>
    <t>Потенциально неплохо, но такие сюжеты надо снимать с пониженой экспозицией, тогда небо становится более рельефным, а снимок более драматичным</t>
  </si>
  <si>
    <t>Непримечательный серый снимок. Настроение не передает. Цвета переданы неестественно. В теневой части они не могут быть такими тёплыми.</t>
  </si>
  <si>
    <t xml:space="preserve">Якби фотограф був би на точці зйомки півгодини раніше, мав би гарне фото. Цей знімок невдалий: сонце вже надто яскраве і вибілює тіні, що у свою чергу забрало з кадру всю глибину і драматичність сюжета. Сюжет надто хаотичний: у кадр увіпхано все, що вмістилося в об'єктив. Забагато пустого місця і зверху, і знизу, і з правого боку.
</t>
  </si>
  <si>
    <t>"Кам`яне небо",печера Вялова, Крим.,відвідування чатирдазької печери Вялова.</t>
  </si>
  <si>
    <t>ни о чем</t>
  </si>
  <si>
    <t>Здесь плохо видно пространство пещеры. В этой ситуации выгоднее было бы использовать более широкоугольный объектив и разместить чёрную дыру не в центре кадра, а ближе к углу, чтобы тёмная полоса шла по диагонали кадра. Это придало бы динамичности снимку и позволило бы захватить в кадр сталактиты, которые сейчас оказались безжалостно обрезаны.</t>
  </si>
  <si>
    <t xml:space="preserve">Невдало вибрана точка зйомки, глибина взагалі не відчувається. Крім того дуже різкі тіні від спалаху вкрали все, що залишилось від об'єму картинки. Можливо, кадр був би вдалішим, якби світло було розсіяним: перед спалахом можна тримати білу серветку ти тонку тканину.
</t>
  </si>
  <si>
    <t>Галілейська Олександра</t>
  </si>
  <si>
    <t>"Вперед з друзями", Тянь-Шань, Кіргізія, пішохідний похід 4-ї категорії складності</t>
  </si>
  <si>
    <t>провал в композиции, линия рельефа идет по линии группы, режет глаз</t>
  </si>
  <si>
    <t>Приятные цвета и грамотная обработка. По содержанию же фотография скорее отчетная, чем художественная.</t>
  </si>
  <si>
    <t xml:space="preserve"> Гарна фотографія. Динамічна і яскрава. Соковиті кольори, яскрава драматична гама. Композиція не бездоганна. Кадр розвалюється на дві частини через тінь на горі справа, також багато пустого місця з боків та знизу. Фігури туристів зливаються і з фоном, їх можна було б висвітлити</t>
  </si>
  <si>
    <t>Хорошо, но какие-то блеклые краски. Также хочется чтобы ребята были повернуты к камере а нет от неё.</t>
  </si>
  <si>
    <t>Вікторія Полозова</t>
  </si>
  <si>
    <t>"Починається новий день", Кавказ, Сугай, гірський похід 5 к.с.,</t>
  </si>
  <si>
    <t>центральная композиция и экспозиционное решение портят неплохой сюжет</t>
  </si>
  <si>
    <t>Малоинтересный передний план. Виньетирование в углах кадра. Хочется продлить кадр панорамой вправо, а пустое небо сверху кадрировать.</t>
  </si>
  <si>
    <t xml:space="preserve">Знімок нульової цінності. Неінформативний, плаский та скучний.
</t>
  </si>
  <si>
    <t>Іщенко Олександр Андрійович</t>
  </si>
  <si>
    <t>"Вулкани Камчатки", Камчатка</t>
  </si>
  <si>
    <t>хороша, хотя в небе пересвет</t>
  </si>
  <si>
    <t>Хорошо выбрана точка съемки, отлично переданы холодные цвета. Снизу можно было бы снимок немного кадрировать.</t>
  </si>
  <si>
    <t xml:space="preserve"> Вдалий момент, але вкрай невдале виконання. Красивий вид, який фотографу не вдалося передати так же красиво. Через те, що калюжа пообкусувана збоку, знімок втратив композиційну цілісність, а через те, що вулкан не вмістився у відображення у воді, знімок втратив глибину. Кольори пласкі і вицвілі, об'єм гір не видно через втрату деталей у тінях. Дуже шкода...</t>
  </si>
  <si>
    <t>Отличный снимок. Требуется небольшая обработка, например добавить контрастность.</t>
  </si>
  <si>
    <t>"Світанок над Араратом", Арменія,</t>
  </si>
  <si>
    <t>Хорошо, но чуть больше контраста на перднем плане добавили бы динамичности</t>
  </si>
  <si>
    <t>Неестественная насыщенность цветов - явный перебор с обработкой</t>
  </si>
  <si>
    <t xml:space="preserve"> Дуже гарний вид і дуже вдалий момент доби, але на Хор Вірап є й кращі точки для зйомки Арарата (була, знімала, знаю) :) Камені на передньому плані недоречні, хоч і красиві, бо вони наполовину закривають не менш мальовничі поля. Треба було вибрати або одне, або інше, бо обоє разом вони захаращують простір світлини. Фото виглядає вицвілим через брак темних кольорів у тінях.</t>
  </si>
  <si>
    <t>Хороший кадр, но нехватает контрастности.</t>
  </si>
  <si>
    <t>Юлія Вронська</t>
  </si>
  <si>
    <t>"Вулкани Камчатки", Камчатка, Автор</t>
  </si>
  <si>
    <t>композиция не нравится, палатка закрывает дом, облака потеряли фактуру</t>
  </si>
  <si>
    <t>Весёленько. Хочется чуть сместить объектив вниз - не хватает пространства под палаткой. Правая часть кадра перегружена.</t>
  </si>
  <si>
    <t xml:space="preserve"> Банальне й нецікаве фото типу "я і гори". Оригінальне й цікаве місце і дуже красиві хмари, але це два окремі сюжети для двох окремих фото або для одного фото, але без намета. Через дуже яскраве сонце пейзаж втратив об'ємність і виглядає пласким.
</t>
  </si>
  <si>
    <t>Хорошиая работа, но нехватает насыщенности цветов. Нужно использовать полярик или постобработку.</t>
  </si>
  <si>
    <t>"Вулкан Овальная Зимина", Камчатка,</t>
  </si>
  <si>
    <t>отлично!</t>
  </si>
  <si>
    <t>Потрясающий кадр. Один из лучших. Выбран редкий момент, прекрасная работа с цветом и контрастом.</t>
  </si>
  <si>
    <t xml:space="preserve"> Фотографу дуже пощастило потрапити в правильне місце у правильний час. Дуже гарний сюжет. Але є зауваження з технічного боку: невдале форматування, багато пустого місця справа і особливо знизу. Можна було б сміливіше обрізати кадр для динамічнішого знімка. Небо виглядає вицвілим і блідим на фоні яскравих контрастних гір, що псує враження від світлини.
</t>
  </si>
  <si>
    <t>Вергелес Андрій Олександрович</t>
  </si>
  <si>
    <t>"Захід зимового Ельбрусу", Ельбрус</t>
  </si>
  <si>
    <t>Андрей, тебе бы судить уже, а не на конкурсах для любителей призы хватать :-)</t>
  </si>
  <si>
    <t>Маловато пространства сверху. Нравится перспектива гор и лучи. Но низ кадра тяжеловат. Стоило разместить солнце ближе к диагонали.</t>
  </si>
  <si>
    <t xml:space="preserve"> Вдалий момент, захоплюючий вид, красивий сюжет, але сонячні промені надто сильно заливають небо і зливаються із сонцем. Якби автор закрив діафрагму до значення більше десятки, отримав би дуже фотогенічні промінчики (якщо об'єктив дозволить). Також пляма синього у правому кутку недоречна: її треба або взагалі прибрати, або включити її в загальний сюжет, зробити її більш значущою деталлю. Також кадр виглядає засвіченим і бляклим, бо на передньому плані маємо соковитий чорний у тінях, але глибше у кадр такого кольору не знаходимо там, де очікуємо його бачити.
</t>
  </si>
  <si>
    <t>Отличный свет и цвет, хочетсся добавить человека на передний план</t>
  </si>
  <si>
    <t>"Захід далекої Азії", Краби на пояжі Райли Бей</t>
  </si>
  <si>
    <t>Интересное небо, но не хватает переднего плана.</t>
  </si>
  <si>
    <t xml:space="preserve"> Гарне яскраве фото, цікавий сюжет і доречне кадрування у вигляді панорами. Можна було б обрізати потрошку з обох боків, щоб зменшити кількість чорного на кадрі.
</t>
  </si>
  <si>
    <t>Отличная панорама, для идеала не хватает чего-нибудь (или кого-нибудь) на переднем плане</t>
  </si>
  <si>
    <t>Савина Ірина Валеріївна</t>
  </si>
  <si>
    <t>"Місто на краю", Непал, район Сагарматха.</t>
  </si>
  <si>
    <t>хорошо, но не хватает контраста + шум и мыло</t>
  </si>
  <si>
    <t>Хороший снимок, но стоило бы полностью использовать динамический диапазон цветов, сделать цвета чуть более яркими.</t>
  </si>
  <si>
    <t xml:space="preserve"> Дуже гарна ідея із поєднанням переднього плану із заднім за допомогою стрічки з прапорцями, але через те, що вона захована у самісінький куточок фотографії, ефект не спрацював. Композиція хаотична, багато пустих зон. Безодня, на краю якої стоїть місто, не виглядає як щось глибоке, а просто як сіра пляма. Знімок абсолютно плаский та невиразний. Кольори тьмяні. Взагалі погане виконання потенційно багатого сюжета. 
</t>
  </si>
  <si>
    <t>"Мати Гір", Непал, район Сагарматха.</t>
  </si>
  <si>
    <t>красиво, но композиции нет</t>
  </si>
  <si>
    <t>Слишком крупно. Как бы выкушен кусок снимка, а хочется увидеть гору целиком. Как минимум стоило опустить объектив вниз, обрезав часть неба и дав леднику закончить своё плавное закругление. Это сформировало бы естественную нижнюю границу кадра.</t>
  </si>
  <si>
    <t xml:space="preserve">Банальне фото, нічого особливого, навіть зважаючи на те, що це Еверест. Сюжетні точки відсутні, око блукає по зображенню без цілі, нема за що зачепитись.
</t>
  </si>
  <si>
    <t>Юрасова Юлія Сергіївна</t>
  </si>
  <si>
    <t>"Повітряні замки", Альпи, Італія.</t>
  </si>
  <si>
    <t>выжженые цвета, мыло</t>
  </si>
  <si>
    <t>Невыгодное освещение и перебор с насыщенностью цвета. Я бы сместил кадр чуть ниже, пожертвовав одноцветной частью неба за счет переднего плана. Но для этого на переднем плане нужен свет.</t>
  </si>
  <si>
    <t xml:space="preserve">Фото гарне, місце дуже незвичайне, але на знімку багато зайвого. Гора посередині розриває фото на дві частини, через що страждає цілісність сюжету. Можна або кадрувати фото аж до гори посередині і залишити тільки зону із хмарами, або затемняти долину зліва, бо вона відтягує на себе увагу. Також дуже багато пустого місця згори. Жорстке денне світло зробило кольори фотографії пласкими і тьмяними.
</t>
  </si>
  <si>
    <t>"Стратовулкан Ерджияс, Туреччина", Туреччина, провінція Кайсері.</t>
  </si>
  <si>
    <t>композиции нет, передний и задний план сливаются</t>
  </si>
  <si>
    <t>Скучновато. О чем снимок?</t>
  </si>
  <si>
    <t xml:space="preserve"> Ідея зі спорядженням на каменях непогана, але лежать вони на стику сюжетних та кольорових зон і тому виглядають там недоречно. Якби перекласти все нижче на коричневе, сюжет би дуже виграв. Розташування піку рівно посередині кадру також псує баланс картинки: все значуще скупчене у лівій половині кадру, а права - тільки синя пляма неба і біла пляма снігу.</t>
  </si>
  <si>
    <t>Хоменко Віта Євгеніївна</t>
  </si>
  <si>
    <t>"Кротоманія чи магічні стовпці. Природа України.", с. Вільховець Хмельницької обл.</t>
  </si>
  <si>
    <t>хороший цвет, нет композиции</t>
  </si>
  <si>
    <t>Явный перебор с насыщенностью и контрастом при обработке.</t>
  </si>
  <si>
    <t xml:space="preserve">
 Автор знає, де у Фотошопі повзунок Saturation! Фото ні про що, бо всі можливі сюжети намічені, але не закінчені. Справа стирчать якісь гілки, зліва відрубаний шмат кущів, жовті кучки якісь непереконливі... Дуже шкода, що зіпсовано потенційно дуже сильний кадр.
</t>
  </si>
  <si>
    <t>"М’які пагорби. Природа України навесні.", с. Куча, Хмельницької обл.</t>
  </si>
  <si>
    <t>Технически – провал</t>
  </si>
  <si>
    <t>Тут заметно лучше, чем на предыдущем снимке. Мягкие тени и игра света, удачное освещение, хотя передний план скучноват.</t>
  </si>
  <si>
    <t xml:space="preserve">Технічно слабкий знімок із дуже низькою інформаційною цінністю. Великий шмат непотрібного зображення зліва і гігантська темна пляма просто на передньому плані вбивають весь кадр. Складається враження, що автор де дістав камеру, там і клацнув, не попрацювавши головою та ногами у пошуках більш вдалої точки для зйомки.
</t>
  </si>
  <si>
    <t>Белікова Оксана</t>
  </si>
  <si>
    <t xml:space="preserve">"Виверження вулкану Бромо", о. Ява, Індонезія. </t>
  </si>
  <si>
    <t xml:space="preserve">Очень понравилась геометрия рисунка. </t>
  </si>
  <si>
    <t xml:space="preserve"> Доволі вдалий кадр, але назва недоречна: основний сюжет - кольори лавової долини, а виверження - десь там у куточку за димом, його треба відшукувати на світлині. Дана фотографія дуже невдало освітлює виверження вулкану Бромо. З технічного боку фото вдале, але не вистачає драматизму через нестачу темних тонів там, де вони мають бути.
</t>
  </si>
  <si>
    <t>Очень круто! Возможно хотелось бы чтобы и задний план бы в рескости, но здесь дело вкуса.</t>
  </si>
  <si>
    <t>"Стоянка хантів", Полярний Урал, Росія.</t>
  </si>
  <si>
    <t>по цаету хорошо, композиции нет</t>
  </si>
  <si>
    <t xml:space="preserve">Очень приятные цвета и интересный снимок.  Возможно стоило бы чуть приблизить детали и немного кадрировать передний план. </t>
  </si>
  <si>
    <t xml:space="preserve"> Хороший сюжет, але виконання на невисокому рівні: олені перекривають обидва чуми, але слугувати основним сюжетом кадру не можуть, бо занадто дрібні на знімку. Також занадто щедре кадрування залишило багато пустоти на знімку. Об'єкти зливаються із фоном, оку важко на них зосередитись.
</t>
  </si>
  <si>
    <t>Отличная фотография.</t>
  </si>
  <si>
    <t xml:space="preserve"> Дерновий Олександр</t>
  </si>
  <si>
    <t>"Схили", Кавказ, Росія</t>
  </si>
  <si>
    <t>хорошо!</t>
  </si>
  <si>
    <t>Не очень понятно. Довольно случайный снимок, без идеи.</t>
  </si>
  <si>
    <t xml:space="preserve"> Приємний кадр, що добре передає настрій і атмосферу. Дуже вдале включення людини у пейзаж, дозволяє визначити масштаб і додає об'єму. Композиція вдала, але через те, що тіні сірі, а не чорні, кадр дуже втрачає по настрою. Особливо хочеться затемнити нижній правий куток, щоб відтягнути від нього увагу.
</t>
  </si>
  <si>
    <t>Ігор Чепорнюк</t>
  </si>
  <si>
    <t>"Карельське селище", Карелія, Росія</t>
  </si>
  <si>
    <t>более высокая точка съемки и больше домиков на заднем плане спасьи бы снимок</t>
  </si>
  <si>
    <t>Тут стоило бы привстать и показать озеро, сместить линию горизонта выше в кадре. Освещение хорошее, но кадру не хватает грамотного геометрического построения.</t>
  </si>
  <si>
    <t xml:space="preserve">Фотографія не відповідає назві, глядач не бачить селища, а бачить човна. Чи автор хоче показати, що карели живуть у човнах? З естетичної точки зору дуже вдалий кадр, мої вітання автору, але з технічного боку є кілька недоліків: невдале кадрування, невиразне небо, бліді кольори, що погано передають теплу тиху атмосферу заходу сонця.
</t>
  </si>
  <si>
    <t>"Братец Алешенька", Карелія, Росія</t>
  </si>
  <si>
    <t>нравится!</t>
  </si>
  <si>
    <t>Совсем никак. Ребенок случайно попал в кадр? Передний план малоинтересен. В кадре не за что зацепиться. В чём сюжет?</t>
  </si>
  <si>
    <t xml:space="preserve"> Вдалий оригінальний сюжет і дуже добре підібрана назва. Людина в кадрі дає глядачу поняття про розмір об'єктів на знімку. Не вистачає тільки продуманої композиції та корекції кольору: якби автор зробив знімок із більш низької точки.
</t>
  </si>
  <si>
    <t>Верещагін-Іващенко Денис Георгієвич</t>
  </si>
  <si>
    <t>"Іглу", Карпати, Росія.</t>
  </si>
  <si>
    <t>хорошо, только иглу не очень заметно</t>
  </si>
  <si>
    <t>Интересная игра света, грамотное построение кадра. В целом нравится, хотя можно было бы поработать над передним планом. Лыжа, по-моему, лишняя.</t>
  </si>
  <si>
    <t xml:space="preserve"> Гарне фото, оригінальний сюжет, хороша робота. Трошки підкачала технічно: незбалансована композиція і всі значущі об'єкти відсунуті на середній план, хоча сноуборд дуже вигідно виглядав би на передньому плані у правій третині кадру.
</t>
  </si>
  <si>
    <t>Євген Толбатов, м. Київ, Україна</t>
  </si>
  <si>
    <t>"Відображення", Скелясті гори, Канада</t>
  </si>
  <si>
    <t>вроде и круто, но не цепляет</t>
  </si>
  <si>
    <t>Этот снимок смотрелся бы лучше как панорама.</t>
  </si>
  <si>
    <t xml:space="preserve"> Захоплюючий і унікальний пейзаж, автору пощастило із спокійною погодою, але технічно слабкий кадр: необхідна корекція кольору та більш грамотне кадрування
</t>
  </si>
  <si>
    <t>Классный снимок, возможно улучшить добавив что-то на передний план</t>
  </si>
  <si>
    <t>"Самотність", Кольський півострів, Росія</t>
  </si>
  <si>
    <t>Потрясающий снимок. Один из лучших. Интереснейший объект для съемки, много ассоциаций, приятные диагонали из корней внизу кадра. Технический недочет - на небе виден какой-то шум, возможно от пережатия в JPEG. Такие геометричные вещи смотрелись бы ещё лучше в ч/б. Цвет тут по сути ничего не дает.</t>
  </si>
  <si>
    <t xml:space="preserve">Хороший сюжет, але виконання не найкраще: через відсутність переднього плану фото виглядає пласким. Щоб покращити фото, автор міг би зрообити знімок із нижньої точки, майже впритул до землі, щоб деякі корені потрапили у передній план, збалансувавши таким чином композицію.
</t>
  </si>
  <si>
    <t>Великолепная фотография!</t>
  </si>
  <si>
    <t>Дмитро Семеновський,</t>
  </si>
  <si>
    <t>"Сходи", Прієльбрусся, Росія.</t>
  </si>
  <si>
    <t>хороша композицией и глубиной</t>
  </si>
  <si>
    <t>Пересветы в облаках, кадрирование неудачное.</t>
  </si>
  <si>
    <t xml:space="preserve"> Прекрасний кадр, влучна назва, гарна кольорова гама! Але є зауваження до технічної сторони: через те, що фото було зроблене у середині дня, обмежений динамічний діапазон матриці не зміг передати деталі в тінях та світлих ділянках одночасно. Необхідно додати контрасту фотографії, щоб додати більше драматизму та приховати проблемні ділянки.
</t>
  </si>
  <si>
    <t>"Хвилювання", Байкал, Росія</t>
  </si>
  <si>
    <t>неплохо, но не в рамках этой категории, увы</t>
  </si>
  <si>
    <t>Не понятно.</t>
  </si>
  <si>
    <t xml:space="preserve"> Невиразне фото ні про що.
</t>
  </si>
  <si>
    <t>Андрій Кушнірук</t>
  </si>
  <si>
    <t>"Острів в небі", Західний Кавказ, Росія</t>
  </si>
  <si>
    <t>Цвет непроработан совершенно, картинка плоская</t>
  </si>
  <si>
    <t>Невыгодный свет, неудачное время съемки.</t>
  </si>
  <si>
    <t xml:space="preserve"> Красивий пейзаж, але знімок зроблений запізно, коли сонце вже тільки на найдальших кінчиках гір, і це зовсім не виглядає як виграшна деталь фотографії. Передній план невиразний та плаский, мала контрастність робить кадр пласким та невиразним. Назва притягнута за вуха.
</t>
  </si>
  <si>
    <t>"Горганоцвіт", Карпати, Україна.</t>
  </si>
  <si>
    <t>неплохо, но небо потерялось</t>
  </si>
  <si>
    <t>Нет сюжета, выбор места съемки случайно</t>
  </si>
  <si>
    <t xml:space="preserve"> Вдала точка зйомки і вдалий момент зйомки, але невдале виконання. Забагато одрорідного неба, немає об'єму і логічного завершення композиції, око хоче бачити більше стежки на передньому плані.
</t>
  </si>
  <si>
    <t>Вікторія Гаврикова</t>
  </si>
  <si>
    <t>"На світанку", Карпати, Україна</t>
  </si>
  <si>
    <t>не понятно, о чем кадр, нет композиции</t>
  </si>
  <si>
    <t>Весело и ярко. Но в центр фокуса просится нечто, привлекающее взгляд.</t>
  </si>
  <si>
    <t xml:space="preserve"> Єдина інформація, яку несе ця світлина - що автор прокинувся рано, і що у автора гарний макрорежим на фотіку.
 </t>
  </si>
  <si>
    <t>"Світанок на г. Хом'як", Карпати</t>
  </si>
  <si>
    <t>Неудачная обработка контраста. Плохо переданы цвета рядом с солнцем.</t>
  </si>
  <si>
    <t xml:space="preserve"> Дуже шкода зіпсований красивий схід сонця. Вкрай невдале кадрування, некрасиві і зовсім не світанкові кольори, розпливчаста пляма сонця кажуть про те, що автор клацнув що бачив і не заморочувався із тим, щоб подумати, як зробити кадр таким, щоб глядачам було приємно на нього дивитись, щоб хотілося також потрапити на Хом'як на світанку.
</t>
  </si>
  <si>
    <t>Руслан Куконеску</t>
  </si>
  <si>
    <t>"Будинок заснув під будинком", Центральний Тянь-Шань, Кіргізія.</t>
  </si>
  <si>
    <t>Отличный снимок, но в неудачном свете. Можно было бы вытащить за счет обработки, иначе смотрится серовато.</t>
  </si>
  <si>
    <t xml:space="preserve"> Бліде і сумне фото. Другий варіант краще. Автор, напевне, не міг вибрати, яка фотка краще, і послав на конкурс обидві, тому ділю оцінку навпіл, порівну між двома конкурсантами.
</t>
  </si>
  <si>
    <t>Хороший снимок, хочется больше резкости и контраста. Требуется постобработка.</t>
  </si>
  <si>
    <t>"Будинок прокинувся під будинком", Центральний Тянь-Шань, Кіргізія</t>
  </si>
  <si>
    <t>Тут свет хороший, но люди лишние и ракурс менее выгодный, чем на предыдущем снимке. Там был интересен ряд снежных пирамид на заднем плане.</t>
  </si>
  <si>
    <t xml:space="preserve"> Сильний сюжет і гарний момент, але погано переданий простір: хочеться бачити більше гір, щоб відчути масштаб кальгаспора.
</t>
  </si>
  <si>
    <t>Максим Шинкаренко</t>
  </si>
  <si>
    <t>"Проводжаючи день", Безенгі, Росія</t>
  </si>
  <si>
    <t>силуэт был бы хорош с головой в профиль, а так хочется фонариком посветить на мору</t>
  </si>
  <si>
    <t>Удачный кадр, но лучше в ч/б. Будут меньше заметны пересветы на облаках.</t>
  </si>
  <si>
    <t xml:space="preserve"> Прекрасне фото, дуже якісне виконання, бездоганна технічна сторона. Крихітне побажання: можна було б виділити промені сонця, підвищивши контраст тільки у тих зонах, щоб додати драматизму і створити відчуття повітря на фото. Не дуже доречна назва фото.
</t>
  </si>
  <si>
    <t>"Фороська церква", Крим, Україна.</t>
  </si>
  <si>
    <t>хороша!</t>
  </si>
  <si>
    <t>Малоинтересно. Лучше кадрировать крупнее, в нижней части кадра не на что смотреть.</t>
  </si>
  <si>
    <t xml:space="preserve"> Гарний сюжет, гарний момент, але дуже багато темної рамки навкруги. Передній план недоречний, або треба було його чимось заповнити.
</t>
  </si>
  <si>
    <t>Ігор Сініцин</t>
  </si>
  <si>
    <t>"Веселі заструги", Карпати, Україна.</t>
  </si>
  <si>
    <t>Случайный выбор момента съемки, малодинамичная поза. Наличие фигуры в кадре не совсем осмысленно.</t>
  </si>
  <si>
    <t xml:space="preserve"> Веселе фото ні про що. Песик симпатичний.</t>
  </si>
  <si>
    <t>"Наташа", Приельбрус'є, Похід 1 к.с</t>
  </si>
  <si>
    <t>вроде неплохо, не непонятно, к чему это</t>
  </si>
  <si>
    <t>Неудачный момент съемки.</t>
  </si>
  <si>
    <t xml:space="preserve">На місці Наташі я б образилась за те, що таке невдале фото було відіслане на конкурс.
</t>
  </si>
  <si>
    <t xml:space="preserve">Вронська Юлія </t>
  </si>
  <si>
    <t>"Суровий Ромка",Горгани, Карпати,</t>
  </si>
  <si>
    <t>хорошо</t>
  </si>
  <si>
    <t xml:space="preserve">Ярко и сильно, хотя заметна постановочность. </t>
  </si>
  <si>
    <t xml:space="preserve"> Дуже гарний портрет, що передає настрій та атмосферу. Трошки підкачала назва. Тим, хто не знайомий із Ромкою, нецікаво знати, хто він такий і чому його ім'я у назві фото.
</t>
  </si>
  <si>
    <t>Хочется чтобы был задний план, а не просто белый фрагмент за человеком.</t>
  </si>
  <si>
    <t>"Здрастуй, мамо. У мене все добре ..", Кавказ, Сугай, гірський похід 5 к.с,</t>
  </si>
  <si>
    <t>Как-то ни о чем...</t>
  </si>
  <si>
    <t>Малоинтересно. Человек в кадре, но не портрет.</t>
  </si>
  <si>
    <t xml:space="preserve"> Гарно переданий настрій, добре підібрані деталі навколо моделі, але не вистачає глибини кадру. Автор міг би нахилитись нижче, щоб включити намет та простір навколо нього на задньому плані. Не дуже вдала назва: із таким виразом мамі про "все добре" не пишуть, а рахують розкладку.
</t>
  </si>
  <si>
    <t>"Вікова мудрість", Непал, Катманду.</t>
  </si>
  <si>
    <t>хорошо, но можно было бы лучше кадрировать, центральная композици портит кадр</t>
  </si>
  <si>
    <t>Мудрость передана. Глаза и улыбка потрясающие.</t>
  </si>
  <si>
    <t>Дуже вдалий портрет, гарно переданий настрій, але погане кадрування обрізати трошки від лівого боку барабану, щоб включити більше монаха у кадр - він же головний об'єкт фотографії.</t>
  </si>
  <si>
    <t xml:space="preserve">
Хоменко Віта Євгеніївна </t>
  </si>
  <si>
    <t>Страховка</t>
  </si>
  <si>
    <t>понравилось, хотя технически выжжены цвета</t>
  </si>
  <si>
    <t xml:space="preserve">Дуже вдалий кадр і дуже вдало підібрана модель: котики та маленькі дівчатка - безпрограшний хід фотографа :) Можливо, фото виглядало би більш закінченим, якби орієнтація була портретна, і в кадр була включена вся дівчинка: цей ракурс дуже вигідний для зйомки.
</t>
  </si>
  <si>
    <t>"ЖПС-МЕН", Вінницька обл. біля села Нова Гута</t>
  </si>
  <si>
    <t xml:space="preserve"> В автора безперечно красивий син, але це фото для сімейного альбому, а не фотоконкурса.
</t>
  </si>
  <si>
    <t xml:space="preserve">Андрій Кушнірук, </t>
  </si>
  <si>
    <t xml:space="preserve">"Приємне з корисним", Рівненська обл., Ураїна. </t>
  </si>
  <si>
    <t>Как-то ни о чем, композиции нет</t>
  </si>
  <si>
    <t xml:space="preserve"> Потенційно цікавий кадр зіпсований поганим виконанням: і модель обрізана, і задній план відсутній - оку некомфортно на цій світлині.</t>
  </si>
  <si>
    <t>"Легка прогулянка", Західний Кавказ</t>
  </si>
  <si>
    <t>девушка хороша, фото мыльное, цвет режет глаз</t>
  </si>
  <si>
    <t xml:space="preserve"> У сімейний альбом!
</t>
  </si>
  <si>
    <t>"Привал", Карпати, Україна.</t>
  </si>
  <si>
    <t>идея хороша, но нет композиции</t>
  </si>
  <si>
    <t xml:space="preserve"> Вдалий момент, але фото зіпсоване вкрай невдалим кадруванням: не було жодної необхідності так радикально обрізати моделей знизу, щоб нічого не вставити у кадр згори. Назва взагалі ні про що.
</t>
  </si>
  <si>
    <t>"Світанок на вершині", Карпати, Україна</t>
  </si>
  <si>
    <t>маркс, энгельс, ленин и сталин на хомяке :-)</t>
  </si>
  <si>
    <t xml:space="preserve"> Прекрасна ідея! Аплодую! Було б 100, якби не повна відсутність слідів ретуші на фото.
</t>
  </si>
  <si>
    <t>Анастасія Волкова</t>
  </si>
  <si>
    <t xml:space="preserve">"Дочка Нури", с. Нура, Кіргізія. </t>
  </si>
  <si>
    <t>Трогательно...</t>
  </si>
  <si>
    <t>Если бы вертикально и в полный рост - был бы пожалуй лучший портрет.</t>
  </si>
  <si>
    <t xml:space="preserve">Красива дівчинка, добре зловлений момент, але немає атмосфери, немає на світлині тієї самої Нури. Також при зйомці дітей обов'язково необхідно спускатися на їхній рівень. Або робити як автор фото "Страховка"
 </t>
  </si>
  <si>
    <t>"Жіночий Туризм", Східний Заалай, Кіргізія</t>
  </si>
  <si>
    <t>Ой :-)</t>
  </si>
  <si>
    <t>Олексій Келін</t>
  </si>
  <si>
    <t>"Післяобідній сон", Східний Заалай, Кіргізія</t>
  </si>
  <si>
    <t xml:space="preserve"> Хороше фото і гарно зловлений момент. Але фото виглядає дуже буденно. Можливо, корекція кольору чи перевід у чорно-біле зробили б його кращим.
</t>
  </si>
  <si>
    <t>"Сьома мотузка", Східний Памір, Таджикістан</t>
  </si>
  <si>
    <t xml:space="preserve">Невдала спроба групового портрету. Недоширокий кут не привносить у кадр нічого цікавого, але краде у моделей увагу глядача. Пересвіти на снігу та жорсткі чорні тіні. Невдала побудова кадру: можливо, було б краще, якби у кадрі була лише голова першого альпініста і було видно фігури всіх інших людей.
</t>
  </si>
  <si>
    <t>Один из немногих интересных портретов на этом конкурсе. Очень хорошо передан контекст ситуации и одновременно портрет. Возможно хочется снимко кадрировать, чтобы портрет туриста был бОльшим по кадру. Но очень хорошо!</t>
  </si>
  <si>
    <t>Юрій Жураківський</t>
  </si>
  <si>
    <t>"Таджикська сім'я в саклі", Східний Памір, Таджикістан</t>
  </si>
  <si>
    <t xml:space="preserve"> Гарний кадр, унікальні моделі, але погане виконання. Бліде й малоконтрастне фото із дивним фоном. Можливо, портрет виглядав би краще у чорно-білому виконанні із високим контрастом.
</t>
  </si>
  <si>
    <t>Хороший снимок, хорошо передан момент</t>
  </si>
  <si>
    <t>"Додому"</t>
  </si>
  <si>
    <t>жжошь!</t>
  </si>
  <si>
    <t xml:space="preserve"> Безперечний лідер, що на голову вищий інших конкурсантів! Прекрасне динамічне і дуже особисте фото, сміливе кадрування і яскраві кольори дають відчуття радості та передчуття чогось хорошого. Хоча назва знімку не зовсім доречна. Це, скоріше, не додому, а вперед, у пампаси! Така кольорова гама у документалок про бекпекерів, що їдуть десь по Індії.
</t>
  </si>
  <si>
    <t>Лучшая работа! В кадре есть всё и с технической и с творческой стророны: цвет, перспектива, динамика, настроение.</t>
  </si>
  <si>
    <t>"На горі Великий Верх", Карпати, Україна</t>
  </si>
  <si>
    <t xml:space="preserve">У сімейний альбом!
 </t>
  </si>
  <si>
    <t xml:space="preserve">"Білосніжна радість", Карпати, Україна. </t>
  </si>
  <si>
    <t xml:space="preserve"> Гарний цуцик, але - у сімейний альбом!</t>
  </si>
  <si>
    <t>Вергелыс Олександр</t>
  </si>
  <si>
    <t>Монах</t>
  </si>
  <si>
    <t>цвета выжигают глаза 0_0</t>
  </si>
  <si>
    <t>Колоритна модель, гарно зловлений момент, але невдала побудова кадру: хочеться бачити більше того гарного яскравого фону і менше - худої коричневої пахви моделі :)</t>
  </si>
  <si>
    <t>"Високогірний читач"Кавказ, Похід 4 к.с.</t>
  </si>
  <si>
    <t xml:space="preserve"> Добра ідея, але погане виконання. Модель у дуже незручній позі для глядача, різниця у гаммі між переднім планом і заднім, невдале композиційне рішення.
</t>
  </si>
  <si>
    <t>Отлично передан объем, есть настроение!</t>
  </si>
  <si>
    <t>"З тіні до світла", Кавказ, Сугай, гірський похід 5 к.с</t>
  </si>
  <si>
    <t>неплохо, хотя смазаность на ближнем туристе портит картину</t>
  </si>
  <si>
    <t xml:space="preserve"> Банальний для туриста кадр і невисокий рівень виконання. Багато пустого місця з усіх боків, дуже синя гама
</t>
  </si>
  <si>
    <t>"Сибірське щастя", Красноярський край</t>
  </si>
  <si>
    <t xml:space="preserve"> хороший атмосферний сюжет, але сам знімок плаский і невиразний.
</t>
  </si>
  <si>
    <t>"Приємна вечеря", Кавказ</t>
  </si>
  <si>
    <t xml:space="preserve">Банальний кадр, у кожного туриста є такий. Назва не підходить: туристи не вечеряють і навіть не п'ють чай. Невдале кольорове рішення, забагато зайвих деталей навколо смислового центру фотографії.
</t>
  </si>
  <si>
    <t>"Тут вам не рівнина", Камчатка,</t>
  </si>
  <si>
    <t xml:space="preserve"> Прекрасний динамічний кадр, екстремальність зашкалює :) Гарна постановка кадру, непогана композиція. Трошки псує кадр те, що туристи позують на камеру.
</t>
  </si>
  <si>
    <t>"Караван", хребет Пишконя, Карпати,</t>
  </si>
  <si>
    <t xml:space="preserve">Гарний кадр, але неоригінальний, майже кожен турист має такий у колекції. Колір невдалий, кадрування занадто широке: багато пустого місця з усіх боків.
</t>
  </si>
  <si>
    <t>"На зустріч Монблану1", підхід до Монблан Дю Текюль</t>
  </si>
  <si>
    <t>мало тебе приза?</t>
  </si>
  <si>
    <t xml:space="preserve"> Прекрасний кадр! Драматична гама, шикарний сюжет, захоплюючий подих простір у кадрі - все дуже добре! Єдине зауваження: біла пляма справа - зайва, можна взагалі відкадрувати весь той шмат.
 "На зустріч Монблану2", Монблан Дю Текюль 90 Іще один прекрасний кадр! Всі ті ж компліменти, що й попередній фотографії. Єдине зауваження: муляє те, що модель розташована чітко посередині, і слід розрізає кадр навпіл, що оку теж некомфортно. Можливо, було б краще відійти метрів на десять убік, щоб замість прямої лініі була діагональ?
Савина Ірина Валеріївна "По дорозі до Евересту", Непал, район Сагарматха.  70 Гарна світлина, фактор екстремальності присутній. Непогана композиція, розглядати фото приємно. Але хочеться кращої роботи над кольором знімку, бо фото виглядає ви</t>
  </si>
  <si>
    <t>Великолепный кадр, отлично передан объем, свет, настроение.</t>
  </si>
  <si>
    <t>"На зустріч Монблану2", Монблан Дю Текюль</t>
  </si>
  <si>
    <t xml:space="preserve"> Іще один прекрасний кадр! Всі ті ж компліменти, що й попередній фотографії. Єдине зауваження: муляє те, що модель розташована чітко посередині, і слід розрізає кадр навпіл, що оку теж некомфортно. Можливо, було б краще відійти метрів на десять убік, щоб замість прямої лініі була діагональ?
</t>
  </si>
  <si>
    <t xml:space="preserve">"По дорозі до Евересту", Непал, район Сагарматха. </t>
  </si>
  <si>
    <t>нравится, но я бы еще поработал над цветом и контрастом</t>
  </si>
  <si>
    <t xml:space="preserve"> Гарна світлина, фактор екстремальності присутній. Непогана композиція, розглядати фото приємно. Але хочеться кращої роботи над кольором знімку, бо фото виглядає вицвілим.
</t>
  </si>
  <si>
    <t>Не резко</t>
  </si>
  <si>
    <t>"Царство крижаних велетнів", льодовик Скарстолбрін, Норвегія</t>
  </si>
  <si>
    <t>неплохо, но провален ледник, потеряна динамичность</t>
  </si>
  <si>
    <t xml:space="preserve"> Прекрасне фото! Яскраве, цікаве, екстремальне. Але воно виглядало би краще, якби автор вибрав більшу фокусну відстань. 5 мм - замало для гір, гори виглядають вигідніше на вузькому куті.
 </t>
  </si>
  <si>
    <t>"Відпочинок на березі озера", Аладаглар, Туреччина</t>
  </si>
  <si>
    <t>почти ни о чем, горы почти не видно</t>
  </si>
  <si>
    <t xml:space="preserve">Банально і погано виконано, хоч пейзаж і дуже красивий.
</t>
  </si>
  <si>
    <t>"На чотирнадцятій", пер. Кічкісу Північний, Східний Заалай, Кіргізія</t>
  </si>
  <si>
    <t>хороша, но композиция подкачала</t>
  </si>
  <si>
    <t>Вот это как портрет тоже неплохо бы пошло</t>
  </si>
  <si>
    <t xml:space="preserve"> Екстремально, але вкрай невдалий кадр. Бліда гама робить фото буденним і нецікавим, обрізаний сніжною стінкою шматочок другого туриста і крихітна розмита фігурка третього дуже псують враження від фото. 
 </t>
  </si>
  <si>
    <t>Фотография отлично передает настроение момента, нужна незначительная постобработка снимка для добавления контрста фотографии.</t>
  </si>
  <si>
    <t>"Посміхаймося і махаємо", пер. Дев'яти, Східний Заалай, Кіргізія</t>
  </si>
  <si>
    <t>весело, но не конкурсно</t>
  </si>
  <si>
    <t xml:space="preserve"> Смішно і прикольно. Але естетична цінність близька до нуля.
</t>
  </si>
  <si>
    <t>"Гламур", Кічік-Алай, Кіргізія.</t>
  </si>
  <si>
    <t>технически брак, хотя идея хороша</t>
  </si>
  <si>
    <t>Вот то же, только крупно и без мужика - был бы знатный портрет.</t>
  </si>
  <si>
    <t xml:space="preserve">Дуже вдала назва! Завдяки їй кадр заграв по-новому, і це прекрасна знахідка. Технічно - слабко: вицвілі світлі ділянки та пласкі тіні, щось стирчить з-за лівого краю, правий край взагалі пустий.
</t>
  </si>
  <si>
    <t>"Прохід памірського каньону", Східний Памір, Таджикістан.</t>
  </si>
  <si>
    <t xml:space="preserve"> Єдина цінність кадру - екстремальність. З технічного боку - слабко. Як мінімум треба було або кадрувати, або взяти довшу фокусну відстань - 7 мм це дуже мало.
</t>
  </si>
  <si>
    <t>"Вище памірських хмар", Східний Памір, Таджикістан</t>
  </si>
  <si>
    <t xml:space="preserve"> Не бачу хмар знизу - назва збиває зпантелику та не відповідає дійсності. Екстремальність - є, за це - плюс. Діагональне упорядкування панорами - свіжий та оригінальний хід, але виконання підкачало: не варто було засовувати туристів у самісінький куточок кадру. Також вицвілі кольори фото дають відчуття брудного і скучного знімку.
</t>
  </si>
  <si>
    <t>"Ловлю!", Київ, Україна.</t>
  </si>
  <si>
    <t>круто, только это скорее портрет</t>
  </si>
  <si>
    <t>Очень удачный момент. Естественность, динамика - всё супер.</t>
  </si>
  <si>
    <t xml:space="preserve"> Прекрасний кадр, сильний претендент на перемогу! Відповідає всім критеріям оцінювання. Дуже якісний кадр. Але пусте місце знизу і обрізана бухта мотузки згори залишають відчуття незакінченості.
</t>
  </si>
  <si>
    <t>"Йдемо в промінях заходнього сонця", Карелія, Росія.</t>
  </si>
  <si>
    <t>неплохо</t>
  </si>
  <si>
    <t xml:space="preserve"> Хороший атмосферний знімок, але недороблений. Хочеться бачити більше об'єму і більш доречні соковиті західні кольори, а не вицвілі плями. Фотографія виграла би від більш довгої фокусної відстані, бо байдарка на воді виглядає надто дрібною
</t>
  </si>
  <si>
    <t>"Біла ніч, білий туман", Карелія, Росія</t>
  </si>
  <si>
    <t xml:space="preserve"> Красиво, але ні про що. Немає відчуття білої ночі, вся світлина бліда й непереконлива. Всі об'єкти на кадрі надто дрібні, оку мемає за що зачепитись.
</t>
  </si>
  <si>
    <t>Олена Юрченко</t>
  </si>
  <si>
    <t>"Vietnam Surf Style", Муй Нє, В'єтнам.</t>
  </si>
  <si>
    <t xml:space="preserve">Прекрасний кадр! Жодних зауважень, одні тільки компліменти. вдалий ракурс, вдале кольорове рішення, вдало підібраний фон, розслаблений чоловік із голим торсом і смішний бусик - всі вони додають до атмосфери розслабленого прибережного життя.
</t>
  </si>
  <si>
    <t>"Підкоряючи вершини", Карпати, Україна</t>
  </si>
  <si>
    <t xml:space="preserve"> Вершина у долині? Гарні покорителі! Екстремали!!! :))) 
</t>
  </si>
  <si>
    <t>"До гори дригами", Східний Заалай, Кіргізія</t>
  </si>
  <si>
    <t xml:space="preserve"> Смішний і приємний кадр, гарна доречна назва, хороше місце. Трошки не вистачає продуманого фону і більш об'ємного кольору.
</t>
  </si>
  <si>
    <t>"Fireball", с. Бордоба, Таджикістан.</t>
  </si>
  <si>
    <t>Технически – брак, композиции нет</t>
  </si>
  <si>
    <t>Фото ні про що</t>
  </si>
  <si>
    <t>"Далеко від домівки", с. Нура, Кіргізія.</t>
  </si>
  <si>
    <t xml:space="preserve">Недоречна назва, що псує все враження від гарного кадру. Неправильно вибрана категорія, цій світлині місце у "Портреті". А у всьому іншому - непоганий знімок.
</t>
  </si>
  <si>
    <t>"Звикаючи до природи", Архиз, Росія</t>
  </si>
  <si>
    <t>неплохо, но не цепляет почему-то</t>
  </si>
  <si>
    <t xml:space="preserve"> Недоречна назва. Ці туристи не виглядають такими, що потребують звикання до природи. Кадр в цілому непоганий, тільки тьмяний та сумний. Знімок виграв би, якби фотограф підійшов ближче до моделей.
</t>
  </si>
  <si>
    <t>"Дах світу", Безенгі, Росія</t>
  </si>
  <si>
    <t>хороша</t>
  </si>
  <si>
    <t xml:space="preserve"> Прекрасне фото! Претендент на перемогу! Динамічне, яскраве, оригінальне, екстремальне! Фото розказує цілу історію, його приємно розглядати, бо кожна модель займається чимось своїм, і тому сюжет повний цікавих деталей.</t>
  </si>
  <si>
    <t>Лучший снимок! Отлично передана динамика и настроение.</t>
  </si>
  <si>
    <t>Vietnam Surf Style</t>
  </si>
  <si>
    <t>Как-то ни о чем, цвета нет, композиции нет</t>
  </si>
</sst>
</file>

<file path=xl/styles.xml><?xml version="1.0" encoding="utf-8"?>
<styleSheet xmlns="http://schemas.openxmlformats.org/spreadsheetml/2006/main">
  <numFmts count="3">
    <numFmt numFmtId="164" formatCode="GENERAL"/>
    <numFmt numFmtId="165" formatCode="M/D/YYYY"/>
    <numFmt numFmtId="166" formatCode="GENERAL"/>
  </numFmts>
  <fonts count="7">
    <font>
      <sz val="10"/>
      <name val="Arial"/>
      <family val="2"/>
    </font>
    <font>
      <b/>
      <sz val="10"/>
      <name val="Arial"/>
      <family val="2"/>
    </font>
    <font>
      <b/>
      <sz val="14"/>
      <name val="Arial"/>
      <family val="2"/>
    </font>
    <font>
      <u val="single"/>
      <sz val="10"/>
      <color indexed="12"/>
      <name val="Arial"/>
      <family val="2"/>
    </font>
    <font>
      <sz val="10"/>
      <color indexed="12"/>
      <name val="Arial"/>
      <family val="2"/>
    </font>
    <font>
      <i/>
      <sz val="10"/>
      <name val="Arial"/>
      <family val="2"/>
    </font>
    <font>
      <sz val="10"/>
      <color indexed="10"/>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3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style="thin">
        <color indexed="8"/>
      </bottom>
    </border>
    <border>
      <left>
        <color indexed="63"/>
      </left>
      <right>
        <color indexed="63"/>
      </right>
      <top style="medium">
        <color indexed="8"/>
      </top>
      <bottom style="medium">
        <color indexed="8"/>
      </bottom>
    </border>
    <border>
      <left style="thin">
        <color indexed="8"/>
      </left>
      <right>
        <color indexed="63"/>
      </right>
      <top style="medium">
        <color indexed="8"/>
      </top>
      <bottom style="thick">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pplyNumberFormat="0" applyFill="0" applyBorder="0" applyAlignment="0" applyProtection="0"/>
  </cellStyleXfs>
  <cellXfs count="142">
    <xf numFmtId="164" fontId="0" fillId="0" borderId="0" xfId="0" applyAlignment="1">
      <alignment/>
    </xf>
    <xf numFmtId="164" fontId="1" fillId="0" borderId="0" xfId="0" applyFont="1" applyAlignment="1">
      <alignment/>
    </xf>
    <xf numFmtId="164" fontId="2" fillId="2" borderId="1" xfId="0" applyFont="1" applyFill="1" applyBorder="1" applyAlignment="1">
      <alignment/>
    </xf>
    <xf numFmtId="164" fontId="1" fillId="2" borderId="1" xfId="0" applyFont="1" applyFill="1" applyBorder="1" applyAlignment="1">
      <alignment horizontal="center" wrapText="1"/>
    </xf>
    <xf numFmtId="164" fontId="1" fillId="2" borderId="1" xfId="0" applyFont="1" applyFill="1" applyBorder="1" applyAlignment="1">
      <alignment horizontal="center"/>
    </xf>
    <xf numFmtId="164" fontId="0" fillId="0" borderId="0" xfId="0" applyBorder="1" applyAlignment="1">
      <alignment wrapText="1"/>
    </xf>
    <xf numFmtId="164" fontId="2" fillId="2" borderId="2" xfId="0" applyFont="1" applyFill="1" applyBorder="1" applyAlignment="1">
      <alignment/>
    </xf>
    <xf numFmtId="164" fontId="0" fillId="3" borderId="1" xfId="0" applyFont="1" applyFill="1" applyBorder="1" applyAlignment="1">
      <alignment horizontal="center" wrapText="1"/>
    </xf>
    <xf numFmtId="164" fontId="1" fillId="2" borderId="3" xfId="0" applyFont="1" applyFill="1" applyBorder="1" applyAlignment="1">
      <alignment horizontal="center" wrapText="1"/>
    </xf>
    <xf numFmtId="164" fontId="1" fillId="2" borderId="4" xfId="0" applyFont="1" applyFill="1" applyBorder="1" applyAlignment="1">
      <alignment horizontal="center" wrapText="1"/>
    </xf>
    <xf numFmtId="164" fontId="1" fillId="2" borderId="5" xfId="0" applyFont="1" applyFill="1" applyBorder="1" applyAlignment="1">
      <alignment horizontal="center" wrapText="1"/>
    </xf>
    <xf numFmtId="164" fontId="1" fillId="2" borderId="6" xfId="0" applyFont="1" applyFill="1" applyBorder="1" applyAlignment="1">
      <alignment horizontal="center" wrapText="1"/>
    </xf>
    <xf numFmtId="164" fontId="1" fillId="2" borderId="5" xfId="0" applyFont="1" applyFill="1" applyBorder="1" applyAlignment="1">
      <alignment horizontal="center"/>
    </xf>
    <xf numFmtId="164" fontId="1" fillId="2" borderId="7" xfId="0" applyFont="1" applyFill="1" applyBorder="1" applyAlignment="1">
      <alignment horizontal="center"/>
    </xf>
    <xf numFmtId="164" fontId="0" fillId="0" borderId="0" xfId="0" applyFill="1" applyAlignment="1">
      <alignment/>
    </xf>
    <xf numFmtId="165" fontId="0" fillId="0" borderId="8" xfId="0" applyNumberFormat="1" applyFont="1" applyFill="1" applyBorder="1" applyAlignment="1">
      <alignment horizontal="left" wrapText="1"/>
    </xf>
    <xf numFmtId="164" fontId="0" fillId="0" borderId="1" xfId="0" applyFont="1" applyFill="1" applyBorder="1" applyAlignment="1">
      <alignment horizontal="left" vertical="center" wrapText="1"/>
    </xf>
    <xf numFmtId="164" fontId="0" fillId="4" borderId="1" xfId="0" applyFont="1" applyFill="1" applyBorder="1" applyAlignment="1">
      <alignment horizontal="left" vertical="center" wrapText="1"/>
    </xf>
    <xf numFmtId="164" fontId="3" fillId="0" borderId="1" xfId="20" applyNumberFormat="1" applyFill="1" applyBorder="1" applyAlignment="1" applyProtection="1">
      <alignment horizontal="center" wrapText="1"/>
      <protection/>
    </xf>
    <xf numFmtId="164" fontId="3" fillId="4" borderId="4" xfId="20" applyNumberFormat="1" applyFill="1" applyBorder="1" applyAlignment="1" applyProtection="1">
      <alignment horizontal="center" wrapText="1"/>
      <protection/>
    </xf>
    <xf numFmtId="164" fontId="3" fillId="4" borderId="1" xfId="20" applyNumberFormat="1" applyFill="1" applyBorder="1" applyAlignment="1" applyProtection="1">
      <alignment horizontal="center" wrapText="1"/>
      <protection/>
    </xf>
    <xf numFmtId="164" fontId="0" fillId="0" borderId="1" xfId="0" applyFont="1" applyFill="1" applyBorder="1" applyAlignment="1">
      <alignment horizontal="center" wrapText="1"/>
    </xf>
    <xf numFmtId="164" fontId="0" fillId="0" borderId="5" xfId="0" applyFont="1" applyFill="1" applyBorder="1" applyAlignment="1">
      <alignment horizontal="center" wrapText="1"/>
    </xf>
    <xf numFmtId="164" fontId="0" fillId="0" borderId="9" xfId="0" applyFill="1" applyBorder="1" applyAlignment="1">
      <alignment horizontal="center" wrapText="1"/>
    </xf>
    <xf numFmtId="164" fontId="0" fillId="0" borderId="8" xfId="0" applyFont="1" applyFill="1" applyBorder="1" applyAlignment="1">
      <alignment horizontal="left" vertical="center" wrapText="1"/>
    </xf>
    <xf numFmtId="164" fontId="3" fillId="0" borderId="8" xfId="20" applyNumberFormat="1" applyFill="1" applyBorder="1" applyAlignment="1" applyProtection="1">
      <alignment horizontal="center" wrapText="1"/>
      <protection/>
    </xf>
    <xf numFmtId="164" fontId="0" fillId="0" borderId="8" xfId="0" applyFont="1" applyFill="1" applyBorder="1" applyAlignment="1">
      <alignment horizontal="center" wrapText="1"/>
    </xf>
    <xf numFmtId="164" fontId="0" fillId="0" borderId="10" xfId="0" applyFont="1" applyFill="1" applyBorder="1" applyAlignment="1">
      <alignment horizontal="center" wrapText="1"/>
    </xf>
    <xf numFmtId="164" fontId="0" fillId="0" borderId="11" xfId="0" applyFont="1" applyBorder="1" applyAlignment="1">
      <alignment horizontal="left" vertical="center" wrapText="1"/>
    </xf>
    <xf numFmtId="164" fontId="0" fillId="0" borderId="12" xfId="0" applyFont="1" applyBorder="1" applyAlignment="1">
      <alignment horizontal="left" vertical="center" wrapText="1"/>
    </xf>
    <xf numFmtId="164" fontId="1" fillId="0" borderId="12" xfId="0" applyFont="1" applyBorder="1" applyAlignment="1">
      <alignment horizontal="center" vertical="center"/>
    </xf>
    <xf numFmtId="164" fontId="0" fillId="0" borderId="12" xfId="0" applyFont="1" applyBorder="1" applyAlignment="1">
      <alignment horizontal="center" wrapText="1"/>
    </xf>
    <xf numFmtId="164" fontId="0" fillId="0" borderId="9" xfId="0" applyFont="1" applyBorder="1" applyAlignment="1">
      <alignment horizontal="center" wrapText="1"/>
    </xf>
    <xf numFmtId="164" fontId="0" fillId="0" borderId="8" xfId="0" applyFont="1" applyBorder="1" applyAlignment="1">
      <alignment horizontal="left" vertical="center" wrapText="1"/>
    </xf>
    <xf numFmtId="164" fontId="0" fillId="0" borderId="8" xfId="0" applyBorder="1" applyAlignment="1">
      <alignment/>
    </xf>
    <xf numFmtId="164" fontId="0" fillId="0" borderId="8" xfId="0" applyBorder="1" applyAlignment="1">
      <alignment horizontal="center"/>
    </xf>
    <xf numFmtId="164" fontId="0" fillId="0" borderId="8" xfId="0" applyFont="1" applyBorder="1" applyAlignment="1">
      <alignment horizontal="center" wrapText="1"/>
    </xf>
    <xf numFmtId="164" fontId="0" fillId="0" borderId="11" xfId="0" applyFont="1" applyBorder="1" applyAlignment="1">
      <alignment horizontal="left"/>
    </xf>
    <xf numFmtId="164" fontId="0" fillId="0" borderId="11" xfId="0" applyBorder="1" applyAlignment="1">
      <alignment/>
    </xf>
    <xf numFmtId="164" fontId="0" fillId="0" borderId="11" xfId="0" applyBorder="1" applyAlignment="1">
      <alignment horizontal="center"/>
    </xf>
    <xf numFmtId="164" fontId="0" fillId="0" borderId="11" xfId="0" applyFont="1" applyBorder="1" applyAlignment="1">
      <alignment horizontal="center" wrapText="1"/>
    </xf>
    <xf numFmtId="164" fontId="0" fillId="0" borderId="13" xfId="0" applyFont="1" applyFill="1" applyBorder="1" applyAlignment="1">
      <alignment horizontal="center" wrapText="1"/>
    </xf>
    <xf numFmtId="164" fontId="0" fillId="0" borderId="13" xfId="0" applyFont="1" applyBorder="1" applyAlignment="1">
      <alignment horizontal="center" wrapText="1"/>
    </xf>
    <xf numFmtId="164" fontId="0" fillId="0" borderId="12" xfId="0" applyBorder="1" applyAlignment="1">
      <alignment/>
    </xf>
    <xf numFmtId="164" fontId="0" fillId="0" borderId="12" xfId="0" applyBorder="1" applyAlignment="1">
      <alignment horizontal="center"/>
    </xf>
    <xf numFmtId="164" fontId="0" fillId="0" borderId="9" xfId="0" applyFont="1" applyFill="1" applyBorder="1" applyAlignment="1">
      <alignment horizontal="center" wrapText="1"/>
    </xf>
    <xf numFmtId="164" fontId="0" fillId="0" borderId="14" xfId="0" applyFont="1" applyBorder="1" applyAlignment="1">
      <alignment horizontal="left" vertical="center" wrapText="1"/>
    </xf>
    <xf numFmtId="164" fontId="0" fillId="0" borderId="14" xfId="0" applyBorder="1" applyAlignment="1">
      <alignment/>
    </xf>
    <xf numFmtId="164" fontId="0" fillId="0" borderId="14" xfId="0" applyBorder="1" applyAlignment="1">
      <alignment horizontal="center"/>
    </xf>
    <xf numFmtId="164" fontId="0" fillId="0" borderId="14" xfId="0" applyFont="1" applyBorder="1" applyAlignment="1">
      <alignment horizontal="center" wrapText="1"/>
    </xf>
    <xf numFmtId="164" fontId="0" fillId="0" borderId="7" xfId="0" applyFont="1" applyBorder="1" applyAlignment="1">
      <alignment horizontal="center" wrapText="1"/>
    </xf>
    <xf numFmtId="164" fontId="1" fillId="0" borderId="0" xfId="0" applyFont="1" applyFill="1" applyAlignment="1">
      <alignment horizontal="center" vertical="center"/>
    </xf>
    <xf numFmtId="164" fontId="0" fillId="0" borderId="15" xfId="0" applyFont="1" applyFill="1" applyBorder="1" applyAlignment="1">
      <alignment horizontal="center" wrapText="1"/>
    </xf>
    <xf numFmtId="164" fontId="0" fillId="0" borderId="12" xfId="0" applyFont="1" applyFill="1" applyBorder="1" applyAlignment="1">
      <alignment horizontal="center" wrapText="1"/>
    </xf>
    <xf numFmtId="164" fontId="0" fillId="0" borderId="16" xfId="0" applyFont="1" applyBorder="1" applyAlignment="1">
      <alignment horizontal="center" wrapText="1"/>
    </xf>
    <xf numFmtId="164" fontId="0" fillId="0" borderId="8" xfId="0" applyFont="1" applyBorder="1" applyAlignment="1">
      <alignment horizontal="left"/>
    </xf>
    <xf numFmtId="164" fontId="4" fillId="0" borderId="8" xfId="0" applyFont="1" applyBorder="1" applyAlignment="1">
      <alignment horizontal="left" vertical="center" wrapText="1"/>
    </xf>
    <xf numFmtId="164" fontId="0" fillId="0" borderId="7" xfId="0" applyFont="1" applyFill="1" applyBorder="1" applyAlignment="1">
      <alignment horizontal="center" wrapText="1"/>
    </xf>
    <xf numFmtId="164" fontId="0" fillId="0" borderId="10" xfId="0" applyFont="1" applyFill="1" applyBorder="1" applyAlignment="1">
      <alignment horizontal="center" vertical="center" wrapText="1"/>
    </xf>
    <xf numFmtId="164" fontId="0" fillId="0" borderId="17" xfId="0" applyFont="1" applyFill="1" applyBorder="1" applyAlignment="1">
      <alignment horizontal="center" wrapText="1"/>
    </xf>
    <xf numFmtId="164" fontId="0" fillId="0" borderId="0" xfId="0" applyAlignment="1">
      <alignment/>
    </xf>
    <xf numFmtId="164" fontId="1" fillId="0" borderId="1" xfId="0" applyFont="1" applyBorder="1" applyAlignment="1">
      <alignment horizontal="left" vertical="center" wrapText="1"/>
    </xf>
    <xf numFmtId="164" fontId="1" fillId="0" borderId="8" xfId="0" applyFont="1" applyBorder="1" applyAlignment="1">
      <alignment horizontal="left" vertical="center" wrapText="1"/>
    </xf>
    <xf numFmtId="164" fontId="5" fillId="0" borderId="0" xfId="0" applyFont="1" applyAlignment="1">
      <alignment/>
    </xf>
    <xf numFmtId="164" fontId="5" fillId="0" borderId="12" xfId="0" applyFont="1" applyBorder="1" applyAlignment="1">
      <alignment horizontal="left" vertical="center" wrapText="1"/>
    </xf>
    <xf numFmtId="164" fontId="0" fillId="0" borderId="12" xfId="0" applyFont="1" applyFill="1" applyBorder="1" applyAlignment="1">
      <alignment horizontal="left" vertical="center" wrapText="1"/>
    </xf>
    <xf numFmtId="164" fontId="4" fillId="0" borderId="12" xfId="0" applyFont="1" applyBorder="1" applyAlignment="1">
      <alignment horizontal="left" vertical="center" wrapText="1"/>
    </xf>
    <xf numFmtId="164" fontId="1" fillId="0" borderId="12" xfId="0" applyFont="1" applyBorder="1" applyAlignment="1">
      <alignment horizontal="left" vertical="center" wrapText="1"/>
    </xf>
    <xf numFmtId="164" fontId="2" fillId="2" borderId="5" xfId="0" applyFont="1" applyFill="1" applyBorder="1" applyAlignment="1">
      <alignment/>
    </xf>
    <xf numFmtId="164" fontId="1" fillId="0" borderId="0" xfId="0" applyFont="1" applyFill="1" applyAlignment="1">
      <alignment/>
    </xf>
    <xf numFmtId="164" fontId="2" fillId="2" borderId="0" xfId="0" applyFont="1" applyFill="1" applyBorder="1" applyAlignment="1">
      <alignment/>
    </xf>
    <xf numFmtId="164" fontId="1" fillId="2" borderId="0" xfId="0" applyFont="1" applyFill="1" applyBorder="1" applyAlignment="1">
      <alignment horizontal="center" wrapText="1"/>
    </xf>
    <xf numFmtId="164" fontId="1" fillId="2" borderId="18" xfId="0" applyFont="1" applyFill="1" applyBorder="1" applyAlignment="1">
      <alignment horizontal="center" wrapText="1"/>
    </xf>
    <xf numFmtId="164" fontId="1" fillId="2" borderId="19" xfId="0" applyFont="1" applyFill="1" applyBorder="1" applyAlignment="1">
      <alignment horizontal="center"/>
    </xf>
    <xf numFmtId="164" fontId="4" fillId="0" borderId="20" xfId="0" applyFont="1" applyBorder="1" applyAlignment="1">
      <alignment horizontal="left"/>
    </xf>
    <xf numFmtId="164" fontId="4" fillId="0" borderId="17" xfId="0" applyFont="1" applyBorder="1" applyAlignment="1">
      <alignment wrapText="1"/>
    </xf>
    <xf numFmtId="164" fontId="4" fillId="4" borderId="1" xfId="0" applyFont="1" applyFill="1" applyBorder="1" applyAlignment="1">
      <alignment wrapText="1"/>
    </xf>
    <xf numFmtId="164" fontId="0" fillId="0" borderId="1" xfId="0" applyBorder="1" applyAlignment="1">
      <alignment/>
    </xf>
    <xf numFmtId="164" fontId="0" fillId="4" borderId="1" xfId="0" applyFill="1" applyBorder="1" applyAlignment="1">
      <alignment/>
    </xf>
    <xf numFmtId="164" fontId="0" fillId="0" borderId="21" xfId="0" applyFont="1" applyBorder="1" applyAlignment="1">
      <alignment horizontal="center" wrapText="1"/>
    </xf>
    <xf numFmtId="164" fontId="0" fillId="0" borderId="20" xfId="0" applyFont="1" applyBorder="1" applyAlignment="1">
      <alignment horizontal="center" wrapText="1"/>
    </xf>
    <xf numFmtId="164" fontId="0" fillId="0" borderId="13" xfId="0" applyFont="1" applyBorder="1" applyAlignment="1">
      <alignment wrapText="1"/>
    </xf>
    <xf numFmtId="164" fontId="0" fillId="4" borderId="1" xfId="0" applyFont="1" applyFill="1" applyBorder="1" applyAlignment="1">
      <alignment wrapText="1"/>
    </xf>
    <xf numFmtId="164" fontId="0" fillId="0" borderId="22" xfId="0" applyFont="1" applyBorder="1" applyAlignment="1">
      <alignment horizontal="center" wrapText="1"/>
    </xf>
    <xf numFmtId="164" fontId="0" fillId="0" borderId="11" xfId="0" applyFont="1" applyBorder="1" applyAlignment="1">
      <alignment horizontal="left" wrapText="1"/>
    </xf>
    <xf numFmtId="164" fontId="0" fillId="0" borderId="9" xfId="0" applyFont="1" applyBorder="1" applyAlignment="1">
      <alignment wrapText="1"/>
    </xf>
    <xf numFmtId="164" fontId="6" fillId="0" borderId="1" xfId="0" applyFont="1" applyBorder="1" applyAlignment="1">
      <alignment/>
    </xf>
    <xf numFmtId="164" fontId="0" fillId="0" borderId="23" xfId="0" applyFont="1" applyBorder="1" applyAlignment="1">
      <alignment horizontal="center" wrapText="1"/>
    </xf>
    <xf numFmtId="164" fontId="0" fillId="0" borderId="10" xfId="0" applyFont="1" applyBorder="1" applyAlignment="1">
      <alignment wrapText="1"/>
    </xf>
    <xf numFmtId="164" fontId="0" fillId="0" borderId="24" xfId="0" applyFont="1" applyBorder="1" applyAlignment="1">
      <alignment horizontal="center" wrapText="1"/>
    </xf>
    <xf numFmtId="164" fontId="6" fillId="0" borderId="20" xfId="0" applyFont="1" applyBorder="1" applyAlignment="1">
      <alignment horizontal="center" wrapText="1"/>
    </xf>
    <xf numFmtId="164" fontId="0" fillId="0" borderId="0" xfId="0" applyFill="1" applyAlignment="1">
      <alignment horizontal="center" vertical="center"/>
    </xf>
    <xf numFmtId="164" fontId="0" fillId="0" borderId="25" xfId="0" applyFont="1" applyBorder="1" applyAlignment="1">
      <alignment horizontal="left"/>
    </xf>
    <xf numFmtId="164" fontId="0" fillId="0" borderId="26" xfId="0" applyFont="1" applyBorder="1" applyAlignment="1">
      <alignment wrapText="1"/>
    </xf>
    <xf numFmtId="164" fontId="0" fillId="0" borderId="27" xfId="0" applyFont="1" applyBorder="1" applyAlignment="1">
      <alignment horizontal="center" wrapText="1"/>
    </xf>
    <xf numFmtId="164" fontId="0" fillId="0" borderId="25" xfId="0" applyFont="1" applyBorder="1" applyAlignment="1">
      <alignment horizontal="center" wrapText="1"/>
    </xf>
    <xf numFmtId="164" fontId="0" fillId="0" borderId="7" xfId="0" applyFont="1" applyBorder="1" applyAlignment="1">
      <alignment wrapText="1"/>
    </xf>
    <xf numFmtId="164" fontId="0" fillId="0" borderId="28" xfId="0" applyFont="1" applyBorder="1" applyAlignment="1">
      <alignment horizontal="center" wrapText="1"/>
    </xf>
    <xf numFmtId="164" fontId="0" fillId="0" borderId="14" xfId="0" applyBorder="1" applyAlignment="1">
      <alignment horizontal="center" wrapText="1"/>
    </xf>
    <xf numFmtId="164" fontId="0" fillId="0" borderId="0" xfId="0" applyFont="1" applyAlignment="1">
      <alignment wrapText="1"/>
    </xf>
    <xf numFmtId="164" fontId="1" fillId="0" borderId="17" xfId="0" applyFont="1" applyBorder="1" applyAlignment="1">
      <alignment wrapText="1"/>
    </xf>
    <xf numFmtId="164" fontId="1" fillId="0" borderId="13" xfId="0" applyFont="1" applyBorder="1" applyAlignment="1">
      <alignment wrapText="1"/>
    </xf>
    <xf numFmtId="164" fontId="4" fillId="0" borderId="9" xfId="0" applyFont="1" applyBorder="1" applyAlignment="1">
      <alignment wrapText="1"/>
    </xf>
    <xf numFmtId="164" fontId="2" fillId="2" borderId="22" xfId="0" applyFont="1" applyFill="1" applyBorder="1" applyAlignment="1">
      <alignment/>
    </xf>
    <xf numFmtId="164" fontId="2" fillId="2" borderId="11" xfId="0" applyFont="1" applyFill="1" applyBorder="1" applyAlignment="1">
      <alignment/>
    </xf>
    <xf numFmtId="164" fontId="1" fillId="2" borderId="20" xfId="0" applyFont="1" applyFill="1" applyBorder="1" applyAlignment="1">
      <alignment horizontal="center" wrapText="1"/>
    </xf>
    <xf numFmtId="164" fontId="1" fillId="2" borderId="2" xfId="0" applyFont="1" applyFill="1" applyBorder="1" applyAlignment="1">
      <alignment horizontal="center" wrapText="1"/>
    </xf>
    <xf numFmtId="164" fontId="1" fillId="2" borderId="8" xfId="0" applyFont="1" applyFill="1" applyBorder="1" applyAlignment="1">
      <alignment horizontal="center" wrapText="1"/>
    </xf>
    <xf numFmtId="164" fontId="1" fillId="2" borderId="21" xfId="0" applyFont="1" applyFill="1" applyBorder="1" applyAlignment="1">
      <alignment horizontal="center" wrapText="1"/>
    </xf>
    <xf numFmtId="164" fontId="1" fillId="2" borderId="29" xfId="0" applyFont="1" applyFill="1" applyBorder="1" applyAlignment="1">
      <alignment horizontal="center" wrapText="1"/>
    </xf>
    <xf numFmtId="164" fontId="1" fillId="2" borderId="0" xfId="0" applyFont="1" applyFill="1" applyBorder="1" applyAlignment="1">
      <alignment horizontal="center"/>
    </xf>
    <xf numFmtId="164" fontId="1" fillId="2" borderId="4" xfId="0" applyFont="1" applyFill="1" applyBorder="1" applyAlignment="1">
      <alignment horizontal="center"/>
    </xf>
    <xf numFmtId="164" fontId="0" fillId="0" borderId="22" xfId="0" applyFont="1" applyBorder="1" applyAlignment="1">
      <alignment horizontal="left"/>
    </xf>
    <xf numFmtId="164" fontId="0" fillId="4" borderId="11" xfId="0" applyFont="1" applyFill="1" applyBorder="1" applyAlignment="1">
      <alignment horizontal="left" wrapText="1"/>
    </xf>
    <xf numFmtId="164" fontId="0" fillId="4" borderId="0" xfId="0" applyFont="1" applyFill="1" applyBorder="1" applyAlignment="1">
      <alignment horizontal="left"/>
    </xf>
    <xf numFmtId="164" fontId="0" fillId="0" borderId="11" xfId="0" applyBorder="1" applyAlignment="1">
      <alignment horizontal="left"/>
    </xf>
    <xf numFmtId="164" fontId="0" fillId="4" borderId="11" xfId="0" applyFill="1" applyBorder="1" applyAlignment="1">
      <alignment horizontal="left"/>
    </xf>
    <xf numFmtId="164" fontId="0" fillId="4" borderId="0" xfId="0" applyFill="1" applyBorder="1" applyAlignment="1">
      <alignment horizontal="left"/>
    </xf>
    <xf numFmtId="164" fontId="0" fillId="0" borderId="13" xfId="0" applyBorder="1" applyAlignment="1">
      <alignment/>
    </xf>
    <xf numFmtId="164" fontId="0" fillId="0" borderId="30" xfId="0" applyFont="1" applyBorder="1" applyAlignment="1">
      <alignment wrapText="1"/>
    </xf>
    <xf numFmtId="164" fontId="0" fillId="0" borderId="12" xfId="0" applyFont="1" applyBorder="1" applyAlignment="1">
      <alignment horizontal="left" wrapText="1"/>
    </xf>
    <xf numFmtId="164" fontId="0" fillId="0" borderId="12" xfId="0" applyFont="1" applyBorder="1" applyAlignment="1">
      <alignment horizontal="left"/>
    </xf>
    <xf numFmtId="164" fontId="0" fillId="0" borderId="12" xfId="0" applyBorder="1" applyAlignment="1">
      <alignment horizontal="left"/>
    </xf>
    <xf numFmtId="164" fontId="0" fillId="0" borderId="9" xfId="0" applyBorder="1" applyAlignment="1">
      <alignment/>
    </xf>
    <xf numFmtId="164" fontId="0" fillId="0" borderId="31" xfId="0" applyFont="1" applyBorder="1" applyAlignment="1">
      <alignment wrapText="1"/>
    </xf>
    <xf numFmtId="164" fontId="0" fillId="0" borderId="8" xfId="0" applyFont="1" applyBorder="1" applyAlignment="1">
      <alignment horizontal="left" wrapText="1"/>
    </xf>
    <xf numFmtId="164" fontId="0" fillId="0" borderId="8" xfId="0" applyBorder="1" applyAlignment="1">
      <alignment horizontal="left"/>
    </xf>
    <xf numFmtId="164" fontId="0" fillId="0" borderId="10" xfId="0" applyBorder="1" applyAlignment="1">
      <alignment/>
    </xf>
    <xf numFmtId="164" fontId="4" fillId="0" borderId="22" xfId="0" applyFont="1" applyBorder="1" applyAlignment="1">
      <alignment horizontal="left"/>
    </xf>
    <xf numFmtId="164" fontId="0" fillId="0" borderId="12" xfId="0" applyBorder="1" applyAlignment="1">
      <alignment horizontal="left" wrapText="1"/>
    </xf>
    <xf numFmtId="164" fontId="1" fillId="3" borderId="0" xfId="0" applyFont="1" applyFill="1" applyAlignment="1">
      <alignment/>
    </xf>
    <xf numFmtId="164" fontId="0" fillId="0" borderId="32" xfId="0" applyFont="1" applyBorder="1" applyAlignment="1">
      <alignment wrapText="1"/>
    </xf>
    <xf numFmtId="164" fontId="0" fillId="0" borderId="10" xfId="0" applyBorder="1" applyAlignment="1">
      <alignment wrapText="1"/>
    </xf>
    <xf numFmtId="164" fontId="0" fillId="0" borderId="11" xfId="0" applyBorder="1" applyAlignment="1">
      <alignment horizontal="left" wrapText="1"/>
    </xf>
    <xf numFmtId="164" fontId="0" fillId="0" borderId="21" xfId="0" applyFont="1" applyBorder="1" applyAlignment="1">
      <alignment horizontal="left"/>
    </xf>
    <xf numFmtId="164" fontId="0" fillId="0" borderId="20" xfId="0" applyFont="1" applyBorder="1" applyAlignment="1">
      <alignment horizontal="left" wrapText="1"/>
    </xf>
    <xf numFmtId="164" fontId="0" fillId="0" borderId="20" xfId="0" applyBorder="1" applyAlignment="1">
      <alignment horizontal="left"/>
    </xf>
    <xf numFmtId="164" fontId="0" fillId="0" borderId="17" xfId="0" applyBorder="1" applyAlignment="1">
      <alignment wrapText="1"/>
    </xf>
    <xf numFmtId="164" fontId="0" fillId="0" borderId="14" xfId="0" applyFont="1" applyBorder="1" applyAlignment="1">
      <alignment wrapText="1"/>
    </xf>
    <xf numFmtId="164" fontId="0" fillId="0" borderId="19" xfId="0" applyFill="1" applyBorder="1" applyAlignment="1">
      <alignment horizontal="left"/>
    </xf>
    <xf numFmtId="164" fontId="0" fillId="0" borderId="33" xfId="0" applyBorder="1" applyAlignment="1">
      <alignment/>
    </xf>
    <xf numFmtId="164" fontId="0" fillId="0" borderId="0" xfId="0" applyFont="1"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28575</xdr:colOff>
      <xdr:row>0</xdr:row>
      <xdr:rowOff>9525</xdr:rowOff>
    </xdr:to>
    <xdr:pic>
      <xdr:nvPicPr>
        <xdr:cNvPr id="1" name="Picture 1"/>
        <xdr:cNvPicPr preferRelativeResize="1">
          <a:picLocks noChangeAspect="1"/>
        </xdr:cNvPicPr>
      </xdr:nvPicPr>
      <xdr:blipFill>
        <a:blip r:embed="rId1"/>
        <a:stretch>
          <a:fillRect/>
        </a:stretch>
      </xdr:blipFill>
      <xdr:spPr>
        <a:xfrm>
          <a:off x="20545425" y="0"/>
          <a:ext cx="28575" cy="9525"/>
        </a:xfrm>
        <a:prstGeom prst="rect">
          <a:avLst/>
        </a:prstGeom>
        <a:blipFill>
          <a:blip r:embed=""/>
          <a:srcRect/>
          <a:stretch>
            <a:fillRect/>
          </a:stretch>
        </a:blipFill>
        <a:ln w="9525" cmpd="sng">
          <a:noFill/>
        </a:ln>
      </xdr:spPr>
    </xdr:pic>
    <xdr:clientData/>
  </xdr:twoCellAnchor>
  <xdr:twoCellAnchor>
    <xdr:from>
      <xdr:col>19</xdr:col>
      <xdr:colOff>0</xdr:colOff>
      <xdr:row>0</xdr:row>
      <xdr:rowOff>0</xdr:rowOff>
    </xdr:from>
    <xdr:to>
      <xdr:col>19</xdr:col>
      <xdr:colOff>28575</xdr:colOff>
      <xdr:row>0</xdr:row>
      <xdr:rowOff>9525</xdr:rowOff>
    </xdr:to>
    <xdr:pic>
      <xdr:nvPicPr>
        <xdr:cNvPr id="2" name="Picture 2"/>
        <xdr:cNvPicPr preferRelativeResize="1">
          <a:picLocks noChangeAspect="1"/>
        </xdr:cNvPicPr>
      </xdr:nvPicPr>
      <xdr:blipFill>
        <a:blip r:embed="rId1"/>
        <a:stretch>
          <a:fillRect/>
        </a:stretch>
      </xdr:blipFill>
      <xdr:spPr>
        <a:xfrm>
          <a:off x="22907625" y="0"/>
          <a:ext cx="28575" cy="95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28575</xdr:colOff>
      <xdr:row>0</xdr:row>
      <xdr:rowOff>9525</xdr:rowOff>
    </xdr:to>
    <xdr:pic>
      <xdr:nvPicPr>
        <xdr:cNvPr id="1" name="Picture 1"/>
        <xdr:cNvPicPr preferRelativeResize="1">
          <a:picLocks noChangeAspect="1"/>
        </xdr:cNvPicPr>
      </xdr:nvPicPr>
      <xdr:blipFill>
        <a:blip r:embed="rId1"/>
        <a:stretch>
          <a:fillRect/>
        </a:stretch>
      </xdr:blipFill>
      <xdr:spPr>
        <a:xfrm>
          <a:off x="17868900" y="0"/>
          <a:ext cx="28575" cy="95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28575</xdr:colOff>
      <xdr:row>0</xdr:row>
      <xdr:rowOff>9525</xdr:rowOff>
    </xdr:to>
    <xdr:pic>
      <xdr:nvPicPr>
        <xdr:cNvPr id="1" name="Picture 1"/>
        <xdr:cNvPicPr preferRelativeResize="1">
          <a:picLocks noChangeAspect="1"/>
        </xdr:cNvPicPr>
      </xdr:nvPicPr>
      <xdr:blipFill>
        <a:blip r:embed="rId1"/>
        <a:stretch>
          <a:fillRect/>
        </a:stretch>
      </xdr:blipFill>
      <xdr:spPr>
        <a:xfrm>
          <a:off x="19973925" y="0"/>
          <a:ext cx="28575" cy="9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icasaweb.google.com/lh/photo/voDjA6uCE-QZ87CX7h-ZwdMTjNZETYmyPJy0liipFm0?feat=directlink" TargetMode="External" /><Relationship Id="rId2" Type="http://schemas.openxmlformats.org/officeDocument/2006/relationships/hyperlink" Target="https://picasaweb.google.com/lh/photo/voDjA6uCE-QZ87CX7h-ZwdMTjNZETYmyPJy0liipFm0?feat=directlink"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lus.google.com/photos/113946189478654305972/albums/5822211286672128305/5850453968381580498?banner=pwa" TargetMode="External" /><Relationship Id="rId2" Type="http://schemas.openxmlformats.org/officeDocument/2006/relationships/hyperlink" Target="https://plus.google.com/photos/113946189478654305972/albums/5822211286672128305/5850453968381580498?banner=pwa" TargetMode="External" /><Relationship Id="rId3" Type="http://schemas.openxmlformats.org/officeDocument/2006/relationships/hyperlink" Target="https://plus.google.com/photos/113946189478654305972/albums/5822211286672128305/5850453968381580498?banner=pwa" TargetMode="Externa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icasaweb.google.com/lh/photo/JzlLZx9AeqiA1FMPN3HHdNMTjNZETYmyPJy0liipFm0?feat=directlink" TargetMode="External" /><Relationship Id="rId2" Type="http://schemas.openxmlformats.org/officeDocument/2006/relationships/hyperlink" Target="https://picasaweb.google.com/lh/photo/-cx3qQxP0hsXxdlzJbsRTNMTjNZETYmyPJy0liipFm0?feat=directlink" TargetMode="Externa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T78"/>
  <sheetViews>
    <sheetView tabSelected="1" zoomScale="85" zoomScaleNormal="85" workbookViewId="0" topLeftCell="A1">
      <selection activeCell="C52" sqref="C52"/>
    </sheetView>
  </sheetViews>
  <sheetFormatPr defaultColWidth="9.140625" defaultRowHeight="12.75"/>
  <cols>
    <col min="3" max="3" width="36.28125" style="0" customWidth="1"/>
    <col min="4" max="4" width="48.8515625" style="0" customWidth="1"/>
    <col min="5" max="5" width="14.421875" style="0" customWidth="1"/>
    <col min="6" max="10" width="12.28125" style="0" customWidth="1"/>
    <col min="11" max="11" width="9.57421875" style="0" customWidth="1"/>
    <col min="12" max="12" width="12.28125" style="0" customWidth="1"/>
    <col min="13" max="13" width="11.8515625" style="0" customWidth="1"/>
    <col min="16" max="16" width="7.8515625" style="0" customWidth="1"/>
    <col min="17" max="17" width="37.140625" style="0" customWidth="1"/>
    <col min="18" max="18" width="31.8515625" style="0" customWidth="1"/>
    <col min="19" max="19" width="35.421875" style="0" customWidth="1"/>
  </cols>
  <sheetData>
    <row r="1" spans="1:20" ht="39" customHeight="1">
      <c r="A1" s="1" t="s">
        <v>0</v>
      </c>
      <c r="B1" s="1" t="s">
        <v>1</v>
      </c>
      <c r="C1" s="2" t="s">
        <v>2</v>
      </c>
      <c r="D1" s="2" t="s">
        <v>3</v>
      </c>
      <c r="E1" s="3" t="s">
        <v>4</v>
      </c>
      <c r="F1" s="3"/>
      <c r="G1" s="3" t="s">
        <v>5</v>
      </c>
      <c r="H1" s="3"/>
      <c r="I1" s="3" t="s">
        <v>6</v>
      </c>
      <c r="J1" s="3"/>
      <c r="K1" s="3" t="s">
        <v>7</v>
      </c>
      <c r="L1" s="3"/>
      <c r="M1" s="3" t="s">
        <v>8</v>
      </c>
      <c r="N1" s="3"/>
      <c r="O1" s="3"/>
      <c r="P1" s="3"/>
      <c r="Q1" s="4" t="s">
        <v>9</v>
      </c>
      <c r="R1" s="4" t="s">
        <v>10</v>
      </c>
      <c r="S1" s="4" t="s">
        <v>11</v>
      </c>
      <c r="T1" s="5"/>
    </row>
    <row r="2" spans="1:20" ht="39" customHeight="1">
      <c r="A2" s="1"/>
      <c r="B2" s="1"/>
      <c r="C2" s="6"/>
      <c r="D2" s="2"/>
      <c r="E2" s="7" t="s">
        <v>12</v>
      </c>
      <c r="F2" s="8"/>
      <c r="G2" s="7" t="s">
        <v>12</v>
      </c>
      <c r="H2" s="9"/>
      <c r="I2" s="7" t="s">
        <v>12</v>
      </c>
      <c r="J2" s="9"/>
      <c r="K2" s="7" t="s">
        <v>12</v>
      </c>
      <c r="L2" s="8"/>
      <c r="M2" s="10"/>
      <c r="N2" s="11"/>
      <c r="O2" s="11"/>
      <c r="P2" s="8"/>
      <c r="Q2" s="12"/>
      <c r="R2" s="12"/>
      <c r="S2" s="13"/>
      <c r="T2" s="5"/>
    </row>
    <row r="3" spans="1:20" ht="89.25" customHeight="1">
      <c r="A3" s="14"/>
      <c r="B3" s="14">
        <f>E3+G3+I3+K3</f>
        <v>0.093051890941073</v>
      </c>
      <c r="C3" s="15" t="s">
        <v>13</v>
      </c>
      <c r="D3" s="16" t="s">
        <v>14</v>
      </c>
      <c r="E3" s="17">
        <f>F3/F40</f>
        <v>0</v>
      </c>
      <c r="F3" s="18">
        <v>0</v>
      </c>
      <c r="G3" s="19">
        <f>H3/H40</f>
        <v>0.0380952380952381</v>
      </c>
      <c r="H3" s="18">
        <v>60</v>
      </c>
      <c r="I3" s="20">
        <f>J3/J40</f>
        <v>0.026385224274406333</v>
      </c>
      <c r="J3" s="18">
        <v>50</v>
      </c>
      <c r="K3" s="19">
        <f>L3/L40</f>
        <v>0.02857142857142857</v>
      </c>
      <c r="L3" s="18">
        <v>60</v>
      </c>
      <c r="M3" s="21" t="s">
        <v>15</v>
      </c>
      <c r="N3" s="21"/>
      <c r="O3" s="21"/>
      <c r="P3" s="21"/>
      <c r="Q3" s="22" t="s">
        <v>16</v>
      </c>
      <c r="R3" s="22" t="s">
        <v>17</v>
      </c>
      <c r="S3" s="23"/>
      <c r="T3" s="5"/>
    </row>
    <row r="4" spans="1:20" ht="89.25" customHeight="1">
      <c r="A4" s="14"/>
      <c r="B4" s="14">
        <f aca="true" t="shared" si="0" ref="B4:B39">E4+G4+I4+K4</f>
        <v>0.08684113927013197</v>
      </c>
      <c r="C4" s="15"/>
      <c r="D4" s="24" t="s">
        <v>18</v>
      </c>
      <c r="E4" s="17">
        <f>F4/F40</f>
        <v>0.011764705882352941</v>
      </c>
      <c r="F4" s="25">
        <v>10</v>
      </c>
      <c r="G4" s="19">
        <f>H4/H40</f>
        <v>0.025396825396825397</v>
      </c>
      <c r="H4" s="25">
        <v>40</v>
      </c>
      <c r="I4" s="20">
        <f>J4/J40</f>
        <v>0.021108179419525065</v>
      </c>
      <c r="J4" s="25">
        <v>40</v>
      </c>
      <c r="K4" s="19">
        <f>L4/L40</f>
        <v>0.02857142857142857</v>
      </c>
      <c r="L4" s="25">
        <v>60</v>
      </c>
      <c r="M4" s="26" t="s">
        <v>19</v>
      </c>
      <c r="N4" s="26"/>
      <c r="O4" s="26"/>
      <c r="P4" s="26"/>
      <c r="Q4" s="27" t="s">
        <v>20</v>
      </c>
      <c r="R4" s="27" t="s">
        <v>21</v>
      </c>
      <c r="S4" s="23"/>
      <c r="T4" s="5"/>
    </row>
    <row r="5" spans="1:20" ht="138" customHeight="1">
      <c r="A5" s="14"/>
      <c r="B5" s="14">
        <f t="shared" si="0"/>
        <v>0.045989864723373956</v>
      </c>
      <c r="C5" s="28" t="s">
        <v>22</v>
      </c>
      <c r="D5" s="29" t="s">
        <v>23</v>
      </c>
      <c r="E5" s="17">
        <f>F5/F40</f>
        <v>0</v>
      </c>
      <c r="F5" s="30">
        <v>0</v>
      </c>
      <c r="G5" s="19">
        <f>H5/H40</f>
        <v>0.006349206349206349</v>
      </c>
      <c r="H5" s="30">
        <v>10</v>
      </c>
      <c r="I5" s="20">
        <f>J5/J40</f>
        <v>0.0158311345646438</v>
      </c>
      <c r="J5" s="30">
        <v>30</v>
      </c>
      <c r="K5" s="19">
        <f>L5/L40</f>
        <v>0.023809523809523808</v>
      </c>
      <c r="L5" s="30">
        <v>50</v>
      </c>
      <c r="M5" s="31" t="s">
        <v>24</v>
      </c>
      <c r="N5" s="31"/>
      <c r="O5" s="31"/>
      <c r="P5" s="31"/>
      <c r="Q5" s="32" t="s">
        <v>25</v>
      </c>
      <c r="R5" s="23" t="s">
        <v>26</v>
      </c>
      <c r="S5" s="23"/>
      <c r="T5" s="5"/>
    </row>
    <row r="6" spans="1:19" ht="103.5" customHeight="1">
      <c r="A6" s="14"/>
      <c r="B6" s="14">
        <f t="shared" si="0"/>
        <v>0.057616115927461575</v>
      </c>
      <c r="C6" s="28"/>
      <c r="D6" s="33" t="s">
        <v>27</v>
      </c>
      <c r="E6" s="17">
        <f>F6/F40</f>
        <v>0</v>
      </c>
      <c r="F6" s="34">
        <v>0</v>
      </c>
      <c r="G6" s="19">
        <f>H6/H40</f>
        <v>0.012698412698412698</v>
      </c>
      <c r="H6" s="35">
        <v>20</v>
      </c>
      <c r="I6" s="20">
        <f>J6/J40</f>
        <v>0.021108179419525065</v>
      </c>
      <c r="J6" s="35">
        <v>40</v>
      </c>
      <c r="K6" s="19">
        <f>L6/L40</f>
        <v>0.023809523809523808</v>
      </c>
      <c r="L6" s="34">
        <v>50</v>
      </c>
      <c r="M6" s="36" t="s">
        <v>28</v>
      </c>
      <c r="N6" s="36"/>
      <c r="O6" s="36"/>
      <c r="P6" s="36"/>
      <c r="Q6" s="27" t="s">
        <v>29</v>
      </c>
      <c r="R6" s="27" t="s">
        <v>30</v>
      </c>
      <c r="S6" s="23"/>
    </row>
    <row r="7" spans="1:19" ht="91.5" customHeight="1">
      <c r="A7" s="14"/>
      <c r="B7" s="14">
        <f t="shared" si="0"/>
        <v>0.10094651756920886</v>
      </c>
      <c r="C7" s="37" t="s">
        <v>31</v>
      </c>
      <c r="D7" s="28" t="s">
        <v>32</v>
      </c>
      <c r="E7" s="17">
        <f>F7/F40</f>
        <v>0</v>
      </c>
      <c r="F7" s="38">
        <v>0</v>
      </c>
      <c r="G7" s="19">
        <f>H7/H40</f>
        <v>0.025396825396825397</v>
      </c>
      <c r="H7" s="39">
        <v>40</v>
      </c>
      <c r="I7" s="20">
        <f>J7/J40</f>
        <v>0.04221635883905013</v>
      </c>
      <c r="J7" s="39">
        <v>80</v>
      </c>
      <c r="K7" s="19">
        <f>L7/L40</f>
        <v>0.03333333333333333</v>
      </c>
      <c r="L7" s="38">
        <v>70</v>
      </c>
      <c r="M7" s="40" t="s">
        <v>33</v>
      </c>
      <c r="N7" s="40"/>
      <c r="O7" s="40"/>
      <c r="P7" s="40"/>
      <c r="Q7" s="41" t="s">
        <v>34</v>
      </c>
      <c r="R7" s="41" t="s">
        <v>35</v>
      </c>
      <c r="S7" s="23" t="s">
        <v>36</v>
      </c>
    </row>
    <row r="8" spans="1:19" ht="26.25" customHeight="1">
      <c r="A8" s="14"/>
      <c r="B8" s="14">
        <f t="shared" si="0"/>
        <v>0.05710097583448507</v>
      </c>
      <c r="C8" s="37" t="s">
        <v>37</v>
      </c>
      <c r="D8" s="28" t="s">
        <v>38</v>
      </c>
      <c r="E8" s="17">
        <f>F8/F40</f>
        <v>0</v>
      </c>
      <c r="F8" s="38">
        <v>0</v>
      </c>
      <c r="G8" s="19">
        <f>H8/H40</f>
        <v>0.012698412698412698</v>
      </c>
      <c r="H8" s="39">
        <v>20</v>
      </c>
      <c r="I8" s="20">
        <f>J8/J40</f>
        <v>0.0158311345646438</v>
      </c>
      <c r="J8" s="39">
        <v>30</v>
      </c>
      <c r="K8" s="19">
        <f>L8/L40</f>
        <v>0.02857142857142857</v>
      </c>
      <c r="L8" s="38">
        <v>60</v>
      </c>
      <c r="M8" s="40" t="s">
        <v>39</v>
      </c>
      <c r="N8" s="40"/>
      <c r="O8" s="40"/>
      <c r="P8" s="40"/>
      <c r="Q8" s="42" t="s">
        <v>40</v>
      </c>
      <c r="R8" s="41" t="s">
        <v>41</v>
      </c>
      <c r="S8" s="23"/>
    </row>
    <row r="9" spans="1:19" ht="148.5" customHeight="1">
      <c r="A9" s="14"/>
      <c r="B9" s="14">
        <f t="shared" si="0"/>
        <v>0.13418007484436165</v>
      </c>
      <c r="C9" s="37" t="s">
        <v>42</v>
      </c>
      <c r="D9" s="29" t="s">
        <v>43</v>
      </c>
      <c r="E9" s="17">
        <f>F9/F40</f>
        <v>0.03529411764705882</v>
      </c>
      <c r="F9" s="43">
        <v>30</v>
      </c>
      <c r="G9" s="19">
        <f>H9/H40</f>
        <v>0.044444444444444446</v>
      </c>
      <c r="H9" s="44">
        <v>70</v>
      </c>
      <c r="I9" s="20">
        <f>J9/J40</f>
        <v>0.021108179419525065</v>
      </c>
      <c r="J9" s="44">
        <v>40</v>
      </c>
      <c r="K9" s="19">
        <f>L9/L40</f>
        <v>0.03333333333333333</v>
      </c>
      <c r="L9" s="43">
        <v>70</v>
      </c>
      <c r="M9" s="31" t="s">
        <v>44</v>
      </c>
      <c r="N9" s="31"/>
      <c r="O9" s="31"/>
      <c r="P9" s="31"/>
      <c r="Q9" s="45" t="s">
        <v>45</v>
      </c>
      <c r="R9" s="23" t="s">
        <v>46</v>
      </c>
      <c r="S9" s="23" t="s">
        <v>47</v>
      </c>
    </row>
    <row r="10" spans="1:19" ht="159.75" customHeight="1">
      <c r="A10" s="14"/>
      <c r="B10" s="14">
        <f t="shared" si="0"/>
        <v>0.16242951006260026</v>
      </c>
      <c r="C10" s="37"/>
      <c r="D10" s="33" t="s">
        <v>48</v>
      </c>
      <c r="E10" s="17">
        <f>F10/F40</f>
        <v>0.058823529411764705</v>
      </c>
      <c r="F10" s="34">
        <v>50</v>
      </c>
      <c r="G10" s="19">
        <f>H10/H40</f>
        <v>0.0380952380952381</v>
      </c>
      <c r="H10" s="35">
        <v>60</v>
      </c>
      <c r="I10" s="20">
        <f>J10/J40</f>
        <v>0.036939313984168866</v>
      </c>
      <c r="J10" s="35">
        <v>70</v>
      </c>
      <c r="K10" s="19">
        <f>L10/L40</f>
        <v>0.02857142857142857</v>
      </c>
      <c r="L10" s="34">
        <v>60</v>
      </c>
      <c r="M10" s="36" t="s">
        <v>49</v>
      </c>
      <c r="N10" s="36"/>
      <c r="O10" s="36"/>
      <c r="P10" s="36"/>
      <c r="Q10" s="27" t="s">
        <v>50</v>
      </c>
      <c r="R10" s="27" t="s">
        <v>51</v>
      </c>
      <c r="S10" s="23" t="s">
        <v>52</v>
      </c>
    </row>
    <row r="11" spans="1:19" ht="134.25" customHeight="1">
      <c r="A11" s="14"/>
      <c r="B11" s="14">
        <f t="shared" si="0"/>
        <v>0.07456129329480253</v>
      </c>
      <c r="C11" s="37" t="s">
        <v>53</v>
      </c>
      <c r="D11" s="46" t="s">
        <v>54</v>
      </c>
      <c r="E11" s="17">
        <f>F11/F40</f>
        <v>0</v>
      </c>
      <c r="F11" s="47">
        <v>0</v>
      </c>
      <c r="G11" s="19">
        <f>H11/H40</f>
        <v>0.025396825396825397</v>
      </c>
      <c r="H11" s="48">
        <v>40</v>
      </c>
      <c r="I11" s="20">
        <f>J11/J40</f>
        <v>0.0158311345646438</v>
      </c>
      <c r="J11" s="48">
        <v>30</v>
      </c>
      <c r="K11" s="19">
        <f>L11/L40</f>
        <v>0.03333333333333333</v>
      </c>
      <c r="L11" s="43">
        <v>70</v>
      </c>
      <c r="M11" s="49" t="s">
        <v>55</v>
      </c>
      <c r="N11" s="49"/>
      <c r="O11" s="49"/>
      <c r="P11" s="49"/>
      <c r="Q11" s="50" t="s">
        <v>56</v>
      </c>
      <c r="R11" s="23" t="s">
        <v>57</v>
      </c>
      <c r="S11" s="23" t="s">
        <v>58</v>
      </c>
    </row>
    <row r="12" spans="1:19" ht="174.75" customHeight="1">
      <c r="A12" s="51"/>
      <c r="B12" s="51">
        <f t="shared" si="0"/>
        <v>0.22914126072592628</v>
      </c>
      <c r="C12" s="37"/>
      <c r="D12" s="33" t="s">
        <v>59</v>
      </c>
      <c r="E12" s="17">
        <f>F12/F40</f>
        <v>0.11176470588235295</v>
      </c>
      <c r="F12" s="34">
        <v>95</v>
      </c>
      <c r="G12" s="19">
        <f>H12/H40</f>
        <v>0.05714285714285714</v>
      </c>
      <c r="H12" s="35">
        <v>90</v>
      </c>
      <c r="I12" s="20">
        <f>J12/J40</f>
        <v>0.0316622691292876</v>
      </c>
      <c r="J12" s="35">
        <v>60</v>
      </c>
      <c r="K12" s="19">
        <f>L12/L40</f>
        <v>0.02857142857142857</v>
      </c>
      <c r="L12" s="34">
        <v>60</v>
      </c>
      <c r="M12" s="36" t="s">
        <v>60</v>
      </c>
      <c r="N12" s="36"/>
      <c r="O12" s="36"/>
      <c r="P12" s="36"/>
      <c r="Q12" s="52" t="s">
        <v>61</v>
      </c>
      <c r="R12" s="27" t="s">
        <v>62</v>
      </c>
      <c r="S12" s="23"/>
    </row>
    <row r="13" spans="1:19" ht="266.25" customHeight="1">
      <c r="A13" s="14"/>
      <c r="B13" s="14">
        <f t="shared" si="0"/>
        <v>0.21956916451717012</v>
      </c>
      <c r="C13" s="37" t="s">
        <v>63</v>
      </c>
      <c r="D13" s="29" t="s">
        <v>64</v>
      </c>
      <c r="E13" s="17">
        <f>F13/F40</f>
        <v>0.10588235294117647</v>
      </c>
      <c r="F13" s="43">
        <v>90</v>
      </c>
      <c r="G13" s="19">
        <f>H13/H40</f>
        <v>0.044444444444444446</v>
      </c>
      <c r="H13" s="44">
        <v>70</v>
      </c>
      <c r="I13" s="20">
        <f>J13/J40</f>
        <v>0.026385224274406333</v>
      </c>
      <c r="J13" s="44">
        <v>50</v>
      </c>
      <c r="K13" s="19">
        <f>L13/L40</f>
        <v>0.04285714285714286</v>
      </c>
      <c r="L13" s="43">
        <v>90</v>
      </c>
      <c r="M13" s="32" t="s">
        <v>65</v>
      </c>
      <c r="N13" s="32"/>
      <c r="O13" s="32"/>
      <c r="P13" s="32"/>
      <c r="Q13" s="53" t="s">
        <v>66</v>
      </c>
      <c r="R13" s="53" t="s">
        <v>67</v>
      </c>
      <c r="S13" s="23" t="s">
        <v>68</v>
      </c>
    </row>
    <row r="14" spans="1:19" ht="112.5" customHeight="1">
      <c r="A14" s="14"/>
      <c r="B14" s="14">
        <f t="shared" si="0"/>
        <v>0.2044495194735766</v>
      </c>
      <c r="C14" s="37"/>
      <c r="D14" s="33" t="s">
        <v>69</v>
      </c>
      <c r="E14" s="17">
        <f>F14/F40</f>
        <v>0.08235294117647059</v>
      </c>
      <c r="F14" s="34">
        <v>70</v>
      </c>
      <c r="G14" s="19">
        <f>H14/H40</f>
        <v>0.031746031746031744</v>
      </c>
      <c r="H14" s="35">
        <v>50</v>
      </c>
      <c r="I14" s="20">
        <f>J14/J40</f>
        <v>0.047493403693931395</v>
      </c>
      <c r="J14" s="35">
        <v>90</v>
      </c>
      <c r="K14" s="19">
        <f>L14/L40</f>
        <v>0.04285714285714286</v>
      </c>
      <c r="L14" s="34">
        <v>90</v>
      </c>
      <c r="M14" s="36"/>
      <c r="N14" s="36"/>
      <c r="O14" s="36"/>
      <c r="P14" s="36"/>
      <c r="Q14" s="54" t="s">
        <v>70</v>
      </c>
      <c r="R14" s="26" t="s">
        <v>71</v>
      </c>
      <c r="S14" s="23" t="s">
        <v>72</v>
      </c>
    </row>
    <row r="15" spans="1:19" ht="177.75" customHeight="1">
      <c r="A15" s="14"/>
      <c r="B15" s="14">
        <f t="shared" si="0"/>
        <v>0.09356703103404951</v>
      </c>
      <c r="C15" s="37" t="s">
        <v>73</v>
      </c>
      <c r="D15" s="29" t="s">
        <v>74</v>
      </c>
      <c r="E15" s="17">
        <f>F15/F40</f>
        <v>0</v>
      </c>
      <c r="F15" s="43">
        <v>0</v>
      </c>
      <c r="G15" s="19">
        <f>H15/H40</f>
        <v>0.0380952380952381</v>
      </c>
      <c r="H15" s="44">
        <v>60</v>
      </c>
      <c r="I15" s="20">
        <f>J15/J40</f>
        <v>0.0316622691292876</v>
      </c>
      <c r="J15" s="44">
        <v>60</v>
      </c>
      <c r="K15" s="19">
        <f>L15/L40</f>
        <v>0.023809523809523808</v>
      </c>
      <c r="L15" s="43">
        <v>50</v>
      </c>
      <c r="M15" s="31" t="s">
        <v>75</v>
      </c>
      <c r="N15" s="31"/>
      <c r="O15" s="31"/>
      <c r="P15" s="31"/>
      <c r="Q15" s="45" t="s">
        <v>76</v>
      </c>
      <c r="R15" s="23" t="s">
        <v>77</v>
      </c>
      <c r="S15" s="23"/>
    </row>
    <row r="16" spans="1:19" ht="126.75" customHeight="1">
      <c r="A16" s="51"/>
      <c r="B16" s="51">
        <f t="shared" si="0"/>
        <v>0.065037483770993</v>
      </c>
      <c r="C16" s="37"/>
      <c r="D16" s="33" t="s">
        <v>78</v>
      </c>
      <c r="E16" s="17">
        <f>F16/F40</f>
        <v>0</v>
      </c>
      <c r="F16" s="34">
        <v>0</v>
      </c>
      <c r="G16" s="19">
        <f>H16/H40</f>
        <v>0.025396825396825397</v>
      </c>
      <c r="H16" s="35">
        <v>40</v>
      </c>
      <c r="I16" s="20">
        <f>J16/J40</f>
        <v>0.0158311345646438</v>
      </c>
      <c r="J16" s="35">
        <v>30</v>
      </c>
      <c r="K16" s="19">
        <f>L16/L40</f>
        <v>0.023809523809523808</v>
      </c>
      <c r="L16" s="34">
        <v>50</v>
      </c>
      <c r="M16" s="55" t="s">
        <v>79</v>
      </c>
      <c r="N16" s="55"/>
      <c r="O16" s="55"/>
      <c r="P16" s="55"/>
      <c r="Q16" s="27" t="s">
        <v>80</v>
      </c>
      <c r="R16" s="27" t="s">
        <v>81</v>
      </c>
      <c r="S16" s="23"/>
    </row>
    <row r="17" spans="1:19" ht="195" customHeight="1">
      <c r="A17" s="14"/>
      <c r="B17" s="14">
        <f t="shared" si="0"/>
        <v>0.07190183021317585</v>
      </c>
      <c r="C17" s="37" t="s">
        <v>82</v>
      </c>
      <c r="D17" s="29" t="s">
        <v>83</v>
      </c>
      <c r="E17" s="17">
        <f>F17/F40</f>
        <v>0</v>
      </c>
      <c r="F17" s="43">
        <v>0</v>
      </c>
      <c r="G17" s="19">
        <f>H17/H40</f>
        <v>0.022222222222222223</v>
      </c>
      <c r="H17" s="44">
        <v>35</v>
      </c>
      <c r="I17" s="20">
        <f>J17/J40</f>
        <v>0.021108179419525065</v>
      </c>
      <c r="J17" s="44">
        <v>40</v>
      </c>
      <c r="K17" s="19">
        <f>L17/L40</f>
        <v>0.02857142857142857</v>
      </c>
      <c r="L17" s="43">
        <v>60</v>
      </c>
      <c r="M17" s="31" t="s">
        <v>84</v>
      </c>
      <c r="N17" s="31"/>
      <c r="O17" s="31"/>
      <c r="P17" s="31"/>
      <c r="Q17" s="50" t="s">
        <v>85</v>
      </c>
      <c r="R17" s="23" t="s">
        <v>86</v>
      </c>
      <c r="S17" s="23"/>
    </row>
    <row r="18" spans="1:19" ht="171.75" customHeight="1">
      <c r="A18" s="14"/>
      <c r="B18" s="14">
        <f t="shared" si="0"/>
        <v>0.08563052309754157</v>
      </c>
      <c r="C18" s="37"/>
      <c r="D18" s="56" t="s">
        <v>87</v>
      </c>
      <c r="E18" s="17">
        <f>F18/F40</f>
        <v>0</v>
      </c>
      <c r="F18" s="34">
        <v>0</v>
      </c>
      <c r="G18" s="19">
        <f>H18/H40</f>
        <v>0.025396825396825397</v>
      </c>
      <c r="H18" s="35">
        <v>40</v>
      </c>
      <c r="I18" s="20">
        <f>J18/J40</f>
        <v>0.0316622691292876</v>
      </c>
      <c r="J18" s="35">
        <v>60</v>
      </c>
      <c r="K18" s="19">
        <f>L18/L40</f>
        <v>0.02857142857142857</v>
      </c>
      <c r="L18" s="34">
        <v>60</v>
      </c>
      <c r="M18" s="36" t="s">
        <v>88</v>
      </c>
      <c r="N18" s="36"/>
      <c r="O18" s="36"/>
      <c r="P18" s="36"/>
      <c r="Q18" s="26" t="s">
        <v>89</v>
      </c>
      <c r="R18" s="27" t="s">
        <v>90</v>
      </c>
      <c r="S18" s="23"/>
    </row>
    <row r="19" spans="1:19" ht="129.75" customHeight="1">
      <c r="A19" s="14"/>
      <c r="B19" s="14">
        <f t="shared" si="0"/>
        <v>0.049164467897977134</v>
      </c>
      <c r="C19" s="37" t="s">
        <v>91</v>
      </c>
      <c r="D19" s="29" t="s">
        <v>92</v>
      </c>
      <c r="E19" s="17">
        <f>F19/F40</f>
        <v>0</v>
      </c>
      <c r="F19" s="43">
        <v>0</v>
      </c>
      <c r="G19" s="19">
        <f>H19/H40</f>
        <v>0.01904761904761905</v>
      </c>
      <c r="H19" s="44">
        <v>30</v>
      </c>
      <c r="I19" s="20">
        <f>J19/J40</f>
        <v>0.0158311345646438</v>
      </c>
      <c r="J19" s="44">
        <v>30</v>
      </c>
      <c r="K19" s="19">
        <f>L19/L40</f>
        <v>0.014285714285714285</v>
      </c>
      <c r="L19" s="43">
        <v>30</v>
      </c>
      <c r="M19" s="31" t="s">
        <v>93</v>
      </c>
      <c r="N19" s="31"/>
      <c r="O19" s="31"/>
      <c r="P19" s="31"/>
      <c r="Q19" s="53" t="s">
        <v>94</v>
      </c>
      <c r="R19" s="23" t="s">
        <v>95</v>
      </c>
      <c r="S19" s="23"/>
    </row>
    <row r="20" spans="1:19" ht="159" customHeight="1">
      <c r="A20" s="14"/>
      <c r="B20" s="14">
        <f t="shared" si="0"/>
        <v>0.05658583574150856</v>
      </c>
      <c r="C20" s="37"/>
      <c r="D20" s="33" t="s">
        <v>96</v>
      </c>
      <c r="E20" s="17">
        <f>F20/F40</f>
        <v>0</v>
      </c>
      <c r="F20" s="34">
        <v>0</v>
      </c>
      <c r="G20" s="19">
        <f>H20/H40</f>
        <v>0.031746031746031744</v>
      </c>
      <c r="H20" s="35">
        <v>50</v>
      </c>
      <c r="I20" s="20">
        <f>J20/J40</f>
        <v>0.010554089709762533</v>
      </c>
      <c r="J20" s="35">
        <v>20</v>
      </c>
      <c r="K20" s="19">
        <f>L20/L40</f>
        <v>0.014285714285714285</v>
      </c>
      <c r="L20" s="34">
        <v>30</v>
      </c>
      <c r="M20" s="36" t="s">
        <v>97</v>
      </c>
      <c r="N20" s="36"/>
      <c r="O20" s="36"/>
      <c r="P20" s="36"/>
      <c r="Q20" s="36" t="s">
        <v>98</v>
      </c>
      <c r="R20" s="27" t="s">
        <v>99</v>
      </c>
      <c r="S20" s="23"/>
    </row>
    <row r="21" spans="1:19" ht="153" customHeight="1">
      <c r="A21" s="14"/>
      <c r="B21" s="14">
        <f t="shared" si="0"/>
        <v>0.224707754693786</v>
      </c>
      <c r="C21" s="37" t="s">
        <v>100</v>
      </c>
      <c r="D21" s="29" t="s">
        <v>101</v>
      </c>
      <c r="E21" s="17">
        <f>F21/F40</f>
        <v>0.09411764705882353</v>
      </c>
      <c r="F21" s="43">
        <v>80</v>
      </c>
      <c r="G21" s="19">
        <f>H21/H40</f>
        <v>0.050793650793650794</v>
      </c>
      <c r="H21" s="44">
        <v>80</v>
      </c>
      <c r="I21" s="20">
        <f>J21/J40</f>
        <v>0.036939313984168866</v>
      </c>
      <c r="J21" s="44">
        <v>70</v>
      </c>
      <c r="K21" s="19">
        <f>L21/L40</f>
        <v>0.04285714285714286</v>
      </c>
      <c r="L21" s="43">
        <v>90</v>
      </c>
      <c r="M21" s="31" t="s">
        <v>60</v>
      </c>
      <c r="N21" s="31"/>
      <c r="O21" s="31"/>
      <c r="P21" s="31"/>
      <c r="Q21" s="57" t="s">
        <v>102</v>
      </c>
      <c r="R21" s="23" t="s">
        <v>103</v>
      </c>
      <c r="S21" s="23" t="s">
        <v>104</v>
      </c>
    </row>
    <row r="22" spans="1:19" ht="139.5" customHeight="1">
      <c r="A22" s="14"/>
      <c r="B22" s="14">
        <f t="shared" si="0"/>
        <v>0.11420195166897015</v>
      </c>
      <c r="C22" s="37"/>
      <c r="D22" s="33" t="s">
        <v>105</v>
      </c>
      <c r="E22" s="17">
        <f>F22/F40</f>
        <v>0</v>
      </c>
      <c r="F22" s="34">
        <v>0</v>
      </c>
      <c r="G22" s="19">
        <f>H22/H40</f>
        <v>0.044444444444444446</v>
      </c>
      <c r="H22" s="35">
        <v>70</v>
      </c>
      <c r="I22" s="20">
        <f>J22/J40</f>
        <v>0.0316622691292876</v>
      </c>
      <c r="J22" s="35">
        <v>60</v>
      </c>
      <c r="K22" s="19">
        <f>L22/L40</f>
        <v>0.0380952380952381</v>
      </c>
      <c r="L22" s="34">
        <v>80</v>
      </c>
      <c r="M22" s="36" t="s">
        <v>106</v>
      </c>
      <c r="N22" s="36"/>
      <c r="O22" s="36"/>
      <c r="P22" s="36"/>
      <c r="Q22" s="27" t="s">
        <v>107</v>
      </c>
      <c r="R22" s="27" t="s">
        <v>108</v>
      </c>
      <c r="S22" s="23" t="s">
        <v>109</v>
      </c>
    </row>
    <row r="23" spans="1:19" ht="145.5" customHeight="1">
      <c r="A23" s="14"/>
      <c r="B23" s="14">
        <f t="shared" si="0"/>
        <v>0.20146165766218538</v>
      </c>
      <c r="C23" s="37" t="s">
        <v>110</v>
      </c>
      <c r="D23" s="28" t="s">
        <v>111</v>
      </c>
      <c r="E23" s="17">
        <f>F23/F40</f>
        <v>0.1</v>
      </c>
      <c r="F23" s="38">
        <v>85</v>
      </c>
      <c r="G23" s="19">
        <f>H23/H40</f>
        <v>0.025396825396825397</v>
      </c>
      <c r="H23" s="39">
        <v>40</v>
      </c>
      <c r="I23" s="20">
        <f>J23/J40</f>
        <v>0.047493403693931395</v>
      </c>
      <c r="J23" s="39">
        <v>90</v>
      </c>
      <c r="K23" s="19">
        <f>L23/L40</f>
        <v>0.02857142857142857</v>
      </c>
      <c r="L23" s="38">
        <v>60</v>
      </c>
      <c r="M23" s="40" t="s">
        <v>112</v>
      </c>
      <c r="N23" s="40"/>
      <c r="O23" s="40"/>
      <c r="P23" s="40"/>
      <c r="Q23" s="40" t="s">
        <v>113</v>
      </c>
      <c r="R23" s="27" t="s">
        <v>114</v>
      </c>
      <c r="S23" s="23"/>
    </row>
    <row r="24" spans="1:19" ht="159.75" customHeight="1">
      <c r="A24" s="14"/>
      <c r="B24" s="14">
        <f t="shared" si="0"/>
        <v>0.0945973112200025</v>
      </c>
      <c r="C24" s="37" t="s">
        <v>115</v>
      </c>
      <c r="D24" s="29" t="s">
        <v>116</v>
      </c>
      <c r="E24" s="17">
        <f>F24/F40</f>
        <v>0</v>
      </c>
      <c r="F24" s="43">
        <v>0</v>
      </c>
      <c r="G24" s="19">
        <f>H24/H40</f>
        <v>0.01904761904761905</v>
      </c>
      <c r="H24" s="44">
        <v>30</v>
      </c>
      <c r="I24" s="20">
        <f>J24/J40</f>
        <v>0.04221635883905013</v>
      </c>
      <c r="J24" s="44">
        <v>80</v>
      </c>
      <c r="K24" s="19">
        <f>L24/L40</f>
        <v>0.03333333333333333</v>
      </c>
      <c r="L24" s="43">
        <v>70</v>
      </c>
      <c r="M24" s="31" t="s">
        <v>117</v>
      </c>
      <c r="N24" s="31"/>
      <c r="O24" s="31"/>
      <c r="P24" s="31"/>
      <c r="Q24" s="57" t="s">
        <v>118</v>
      </c>
      <c r="R24" s="23" t="s">
        <v>119</v>
      </c>
      <c r="S24" s="23"/>
    </row>
    <row r="25" spans="1:19" ht="114.75" customHeight="1">
      <c r="A25" s="14"/>
      <c r="B25" s="14">
        <f t="shared" si="0"/>
        <v>0.1558484783535226</v>
      </c>
      <c r="C25" s="37"/>
      <c r="D25" s="33" t="s">
        <v>120</v>
      </c>
      <c r="E25" s="17">
        <f>F25/F40</f>
        <v>0.08823529411764706</v>
      </c>
      <c r="F25" s="34">
        <v>75</v>
      </c>
      <c r="G25" s="19">
        <f>H25/H40</f>
        <v>0.006349206349206349</v>
      </c>
      <c r="H25" s="35">
        <v>10</v>
      </c>
      <c r="I25" s="20">
        <f>J25/J40</f>
        <v>0.04221635883905013</v>
      </c>
      <c r="J25" s="35">
        <v>80</v>
      </c>
      <c r="K25" s="19">
        <f>L25/L40</f>
        <v>0.01904761904761905</v>
      </c>
      <c r="L25" s="34">
        <v>40</v>
      </c>
      <c r="M25" s="36" t="s">
        <v>121</v>
      </c>
      <c r="N25" s="36"/>
      <c r="O25" s="36"/>
      <c r="P25" s="36"/>
      <c r="Q25" s="27" t="s">
        <v>122</v>
      </c>
      <c r="R25" s="27" t="s">
        <v>123</v>
      </c>
      <c r="S25" s="23"/>
    </row>
    <row r="26" spans="1:19" ht="125.25" customHeight="1">
      <c r="A26" s="14"/>
      <c r="B26" s="14">
        <f t="shared" si="0"/>
        <v>0.15972176029602694</v>
      </c>
      <c r="C26" s="37" t="s">
        <v>124</v>
      </c>
      <c r="D26" s="28" t="s">
        <v>125</v>
      </c>
      <c r="E26" s="17">
        <f>F26/F40</f>
        <v>0.052941176470588235</v>
      </c>
      <c r="F26" s="38">
        <v>45</v>
      </c>
      <c r="G26" s="19">
        <f>H26/H40</f>
        <v>0.04126984126984127</v>
      </c>
      <c r="H26" s="39">
        <v>65</v>
      </c>
      <c r="I26" s="20">
        <f>J26/J40</f>
        <v>0.036939313984168866</v>
      </c>
      <c r="J26" s="39">
        <v>70</v>
      </c>
      <c r="K26" s="19">
        <f>L26/L40</f>
        <v>0.02857142857142857</v>
      </c>
      <c r="L26" s="38">
        <v>60</v>
      </c>
      <c r="M26" s="40" t="s">
        <v>126</v>
      </c>
      <c r="N26" s="40"/>
      <c r="O26" s="40"/>
      <c r="P26" s="40"/>
      <c r="Q26" s="40" t="s">
        <v>127</v>
      </c>
      <c r="R26" s="27" t="s">
        <v>128</v>
      </c>
      <c r="S26" s="23"/>
    </row>
    <row r="27" spans="1:19" ht="112.5" customHeight="1">
      <c r="A27" s="14"/>
      <c r="B27" s="14">
        <f t="shared" si="0"/>
        <v>0.09674163420865267</v>
      </c>
      <c r="C27" s="37" t="s">
        <v>129</v>
      </c>
      <c r="D27" s="29" t="s">
        <v>130</v>
      </c>
      <c r="E27" s="17">
        <f>F27/F40</f>
        <v>0</v>
      </c>
      <c r="F27" s="43">
        <v>0</v>
      </c>
      <c r="G27" s="19">
        <f>H27/H40</f>
        <v>0.031746031746031744</v>
      </c>
      <c r="H27" s="44">
        <v>50</v>
      </c>
      <c r="I27" s="20">
        <f>J27/J40</f>
        <v>0.0316622691292876</v>
      </c>
      <c r="J27" s="44">
        <v>60</v>
      </c>
      <c r="K27" s="19">
        <f>L27/L40</f>
        <v>0.03333333333333333</v>
      </c>
      <c r="L27" s="43">
        <v>70</v>
      </c>
      <c r="M27" s="31" t="s">
        <v>131</v>
      </c>
      <c r="N27" s="31"/>
      <c r="O27" s="31"/>
      <c r="P27" s="31"/>
      <c r="Q27" s="57" t="s">
        <v>132</v>
      </c>
      <c r="R27" s="23" t="s">
        <v>133</v>
      </c>
      <c r="S27" s="23" t="s">
        <v>134</v>
      </c>
    </row>
    <row r="28" spans="1:19" ht="150" customHeight="1">
      <c r="A28" s="51"/>
      <c r="B28" s="51">
        <f t="shared" si="0"/>
        <v>0.24170121874607362</v>
      </c>
      <c r="C28" s="37"/>
      <c r="D28" s="33" t="s">
        <v>135</v>
      </c>
      <c r="E28" s="17">
        <f>F28/F40</f>
        <v>0.1</v>
      </c>
      <c r="F28" s="34">
        <v>85</v>
      </c>
      <c r="G28" s="19">
        <f>H28/H40</f>
        <v>0.05714285714285714</v>
      </c>
      <c r="H28" s="35">
        <v>90</v>
      </c>
      <c r="I28" s="20">
        <f>J28/J40</f>
        <v>0.036939313984168866</v>
      </c>
      <c r="J28" s="35">
        <v>70</v>
      </c>
      <c r="K28" s="19">
        <f>L28/L40</f>
        <v>0.047619047619047616</v>
      </c>
      <c r="L28" s="34">
        <v>100</v>
      </c>
      <c r="M28" s="36" t="s">
        <v>60</v>
      </c>
      <c r="N28" s="36"/>
      <c r="O28" s="36"/>
      <c r="P28" s="36"/>
      <c r="Q28" s="27" t="s">
        <v>136</v>
      </c>
      <c r="R28" s="27" t="s">
        <v>137</v>
      </c>
      <c r="S28" s="23" t="s">
        <v>138</v>
      </c>
    </row>
    <row r="29" spans="1:19" ht="178.5" customHeight="1">
      <c r="A29" s="14"/>
      <c r="B29" s="14">
        <f t="shared" si="0"/>
        <v>0.1610772365234572</v>
      </c>
      <c r="C29" s="37" t="s">
        <v>139</v>
      </c>
      <c r="D29" s="29" t="s">
        <v>140</v>
      </c>
      <c r="E29" s="17">
        <f>F29/F40</f>
        <v>0.08235294117647059</v>
      </c>
      <c r="F29" s="43">
        <v>70</v>
      </c>
      <c r="G29" s="19">
        <f>H29/H40</f>
        <v>0.012698412698412698</v>
      </c>
      <c r="H29" s="44">
        <v>20</v>
      </c>
      <c r="I29" s="20">
        <f>J29/J40</f>
        <v>0.04221635883905013</v>
      </c>
      <c r="J29" s="44">
        <v>80</v>
      </c>
      <c r="K29" s="19">
        <f>L29/L40</f>
        <v>0.023809523809523808</v>
      </c>
      <c r="L29" s="43">
        <v>50</v>
      </c>
      <c r="M29" s="31" t="s">
        <v>141</v>
      </c>
      <c r="N29" s="31"/>
      <c r="O29" s="31"/>
      <c r="P29" s="31"/>
      <c r="Q29" s="32" t="s">
        <v>142</v>
      </c>
      <c r="R29" s="23" t="s">
        <v>143</v>
      </c>
      <c r="S29" s="23"/>
    </row>
    <row r="30" spans="1:19" ht="36" customHeight="1">
      <c r="A30" s="14"/>
      <c r="B30" s="14">
        <f t="shared" si="0"/>
        <v>0.029086568664405076</v>
      </c>
      <c r="C30" s="37"/>
      <c r="D30" s="33" t="s">
        <v>144</v>
      </c>
      <c r="E30" s="17">
        <f>F30/F40</f>
        <v>0</v>
      </c>
      <c r="F30" s="34">
        <v>0</v>
      </c>
      <c r="G30" s="19">
        <f>H30/H40</f>
        <v>0.009523809523809525</v>
      </c>
      <c r="H30" s="35">
        <v>15</v>
      </c>
      <c r="I30" s="20">
        <f>J30/J40</f>
        <v>0.005277044854881266</v>
      </c>
      <c r="J30" s="35">
        <v>10</v>
      </c>
      <c r="K30" s="19">
        <f>L30/L40</f>
        <v>0.014285714285714285</v>
      </c>
      <c r="L30" s="34">
        <v>30</v>
      </c>
      <c r="M30" s="36" t="s">
        <v>145</v>
      </c>
      <c r="N30" s="36"/>
      <c r="O30" s="36"/>
      <c r="P30" s="36"/>
      <c r="Q30" s="26" t="s">
        <v>146</v>
      </c>
      <c r="R30" s="58" t="s">
        <v>147</v>
      </c>
      <c r="S30" s="23"/>
    </row>
    <row r="31" spans="1:19" ht="149.25" customHeight="1">
      <c r="A31" s="14"/>
      <c r="B31" s="14">
        <f t="shared" si="0"/>
        <v>0.06027557900908825</v>
      </c>
      <c r="C31" s="37" t="s">
        <v>148</v>
      </c>
      <c r="D31" s="29" t="s">
        <v>149</v>
      </c>
      <c r="E31" s="17">
        <f>F31/F40</f>
        <v>0</v>
      </c>
      <c r="F31" s="43">
        <v>0</v>
      </c>
      <c r="G31" s="19">
        <f>H31/H40</f>
        <v>0.025396825396825397</v>
      </c>
      <c r="H31" s="44">
        <v>40</v>
      </c>
      <c r="I31" s="20">
        <f>J31/J40</f>
        <v>0.0158311345646438</v>
      </c>
      <c r="J31" s="44">
        <v>30</v>
      </c>
      <c r="K31" s="19">
        <f>L31/L40</f>
        <v>0.01904761904761905</v>
      </c>
      <c r="L31" s="43">
        <v>40</v>
      </c>
      <c r="M31" s="31" t="s">
        <v>150</v>
      </c>
      <c r="N31" s="31"/>
      <c r="O31" s="31"/>
      <c r="P31" s="31"/>
      <c r="Q31" s="53" t="s">
        <v>151</v>
      </c>
      <c r="R31" s="23" t="s">
        <v>152</v>
      </c>
      <c r="S31" s="23"/>
    </row>
    <row r="32" spans="1:19" ht="126.75" customHeight="1">
      <c r="A32" s="14"/>
      <c r="B32" s="14">
        <f t="shared" si="0"/>
        <v>0.05864639611341458</v>
      </c>
      <c r="C32" s="37"/>
      <c r="D32" s="33" t="s">
        <v>153</v>
      </c>
      <c r="E32" s="17">
        <f>F32/F40</f>
        <v>0</v>
      </c>
      <c r="F32" s="34">
        <v>0</v>
      </c>
      <c r="G32" s="19">
        <f>H32/H40</f>
        <v>0.012698412698412698</v>
      </c>
      <c r="H32" s="35">
        <v>20</v>
      </c>
      <c r="I32" s="20">
        <f>J32/J40</f>
        <v>0.0316622691292876</v>
      </c>
      <c r="J32" s="35">
        <v>60</v>
      </c>
      <c r="K32" s="19">
        <f>L32/L40</f>
        <v>0.014285714285714285</v>
      </c>
      <c r="L32" s="34">
        <v>30</v>
      </c>
      <c r="M32" s="36" t="s">
        <v>154</v>
      </c>
      <c r="N32" s="36"/>
      <c r="O32" s="36"/>
      <c r="P32" s="36"/>
      <c r="Q32" s="36" t="s">
        <v>155</v>
      </c>
      <c r="R32" s="59" t="s">
        <v>156</v>
      </c>
      <c r="S32" s="23"/>
    </row>
    <row r="33" spans="1:19" ht="64.5" customHeight="1">
      <c r="A33" s="14"/>
      <c r="B33" s="14">
        <f t="shared" si="0"/>
        <v>0.050236629392302216</v>
      </c>
      <c r="C33" s="37" t="s">
        <v>157</v>
      </c>
      <c r="D33" s="29" t="s">
        <v>158</v>
      </c>
      <c r="E33" s="17">
        <f>F33/F40</f>
        <v>0</v>
      </c>
      <c r="F33" s="43">
        <v>0</v>
      </c>
      <c r="G33" s="19">
        <f>H33/H40</f>
        <v>0.025396825396825397</v>
      </c>
      <c r="H33" s="44">
        <v>40</v>
      </c>
      <c r="I33" s="20">
        <f>J33/J40</f>
        <v>0.010554089709762533</v>
      </c>
      <c r="J33" s="44">
        <v>20</v>
      </c>
      <c r="K33" s="19">
        <f>L33/L40</f>
        <v>0.014285714285714285</v>
      </c>
      <c r="L33" s="43">
        <v>30</v>
      </c>
      <c r="M33" s="31" t="s">
        <v>159</v>
      </c>
      <c r="N33" s="31"/>
      <c r="O33" s="31"/>
      <c r="P33" s="31"/>
      <c r="Q33" s="57" t="s">
        <v>160</v>
      </c>
      <c r="R33" s="23" t="s">
        <v>161</v>
      </c>
      <c r="S33" s="23"/>
    </row>
    <row r="34" spans="1:19" ht="174" customHeight="1">
      <c r="A34" s="14"/>
      <c r="B34" s="14">
        <f t="shared" si="0"/>
        <v>0.049164467897977134</v>
      </c>
      <c r="C34" s="37"/>
      <c r="D34" s="33" t="s">
        <v>162</v>
      </c>
      <c r="E34" s="17">
        <f>F34/F40</f>
        <v>0</v>
      </c>
      <c r="F34" s="34">
        <v>0</v>
      </c>
      <c r="G34" s="19">
        <f>H34/H40</f>
        <v>0.01904761904761905</v>
      </c>
      <c r="H34" s="35">
        <v>30</v>
      </c>
      <c r="I34" s="20">
        <f>J34/J40</f>
        <v>0.0158311345646438</v>
      </c>
      <c r="J34" s="35">
        <v>30</v>
      </c>
      <c r="K34" s="19">
        <f>L34/L40</f>
        <v>0.014285714285714285</v>
      </c>
      <c r="L34" s="34">
        <v>30</v>
      </c>
      <c r="M34" s="36" t="s">
        <v>28</v>
      </c>
      <c r="N34" s="36"/>
      <c r="O34" s="36"/>
      <c r="P34" s="36"/>
      <c r="Q34" s="27" t="s">
        <v>163</v>
      </c>
      <c r="R34" s="27" t="s">
        <v>164</v>
      </c>
      <c r="S34" s="23"/>
    </row>
    <row r="35" spans="1:19" ht="113.25" customHeight="1">
      <c r="A35" s="14"/>
      <c r="B35" s="14">
        <f t="shared" si="0"/>
        <v>0.08620848515307619</v>
      </c>
      <c r="C35" s="37" t="s">
        <v>165</v>
      </c>
      <c r="D35" s="29" t="s">
        <v>166</v>
      </c>
      <c r="E35" s="17">
        <f>F35/F40</f>
        <v>0</v>
      </c>
      <c r="F35" s="43">
        <v>0</v>
      </c>
      <c r="G35" s="19">
        <f>H35/H40</f>
        <v>0.03492063492063492</v>
      </c>
      <c r="H35" s="44">
        <v>55</v>
      </c>
      <c r="I35" s="20">
        <f>J35/J40</f>
        <v>0.013192612137203167</v>
      </c>
      <c r="J35" s="44">
        <v>25</v>
      </c>
      <c r="K35" s="19">
        <f>L35/L40</f>
        <v>0.0380952380952381</v>
      </c>
      <c r="L35" s="43">
        <v>80</v>
      </c>
      <c r="M35" s="31"/>
      <c r="N35" s="31"/>
      <c r="O35" s="31"/>
      <c r="P35" s="31"/>
      <c r="Q35" s="32" t="s">
        <v>167</v>
      </c>
      <c r="R35" s="23" t="s">
        <v>168</v>
      </c>
      <c r="S35" s="23" t="s">
        <v>169</v>
      </c>
    </row>
    <row r="36" spans="1:19" ht="113.25" customHeight="1">
      <c r="A36" s="14"/>
      <c r="B36" s="14">
        <f t="shared" si="0"/>
        <v>0.0465259454705365</v>
      </c>
      <c r="C36" s="37"/>
      <c r="D36" s="33" t="s">
        <v>170</v>
      </c>
      <c r="E36" s="17">
        <f>F36/F40</f>
        <v>0</v>
      </c>
      <c r="F36" s="34">
        <v>0</v>
      </c>
      <c r="G36" s="19">
        <f>H36/H40</f>
        <v>0</v>
      </c>
      <c r="H36" s="35"/>
      <c r="I36" s="20">
        <f>J36/J40</f>
        <v>0.013192612137203167</v>
      </c>
      <c r="J36" s="35">
        <v>25</v>
      </c>
      <c r="K36" s="19">
        <f>L36/L40</f>
        <v>0.03333333333333333</v>
      </c>
      <c r="L36" s="34">
        <v>70</v>
      </c>
      <c r="M36" s="36"/>
      <c r="N36" s="36"/>
      <c r="O36" s="36"/>
      <c r="P36" s="36"/>
      <c r="Q36" s="26" t="s">
        <v>171</v>
      </c>
      <c r="R36" s="27" t="s">
        <v>172</v>
      </c>
      <c r="S36" s="23"/>
    </row>
    <row r="37" spans="1:19" ht="128.25" customHeight="1">
      <c r="A37" s="14"/>
      <c r="B37" s="14">
        <f t="shared" si="0"/>
        <v>0.09933827532772124</v>
      </c>
      <c r="C37" s="37" t="s">
        <v>173</v>
      </c>
      <c r="D37" s="29" t="s">
        <v>174</v>
      </c>
      <c r="E37" s="17">
        <f>F37/F40</f>
        <v>0</v>
      </c>
      <c r="F37" s="43"/>
      <c r="G37" s="19">
        <f>H37/H40</f>
        <v>0.025396825396825397</v>
      </c>
      <c r="H37" s="44">
        <v>40</v>
      </c>
      <c r="I37" s="20">
        <f>J37/J40</f>
        <v>0.05013192612137203</v>
      </c>
      <c r="J37" s="44">
        <v>95</v>
      </c>
      <c r="K37" s="19">
        <f>L37/L40</f>
        <v>0.023809523809523808</v>
      </c>
      <c r="L37" s="43">
        <v>50</v>
      </c>
      <c r="M37" s="31" t="s">
        <v>175</v>
      </c>
      <c r="N37" s="31"/>
      <c r="O37" s="31"/>
      <c r="P37" s="31"/>
      <c r="Q37" s="53" t="s">
        <v>176</v>
      </c>
      <c r="R37" s="23" t="s">
        <v>177</v>
      </c>
      <c r="S37" s="23"/>
    </row>
    <row r="38" spans="1:19" ht="102.75" customHeight="1">
      <c r="A38" s="14"/>
      <c r="B38" s="14">
        <f t="shared" si="0"/>
        <v>0.1372194260289868</v>
      </c>
      <c r="C38" s="37"/>
      <c r="D38" s="33" t="s">
        <v>178</v>
      </c>
      <c r="E38" s="17">
        <f>F38/F40</f>
        <v>0.07647058823529412</v>
      </c>
      <c r="F38" s="34">
        <v>65</v>
      </c>
      <c r="G38" s="19">
        <f>H38/H40</f>
        <v>0.009523809523809525</v>
      </c>
      <c r="H38" s="35">
        <v>15</v>
      </c>
      <c r="I38" s="20">
        <f>J38/J40</f>
        <v>0.036939313984168866</v>
      </c>
      <c r="J38" s="35">
        <v>70</v>
      </c>
      <c r="K38" s="19">
        <f>L38/L40</f>
        <v>0.014285714285714285</v>
      </c>
      <c r="L38" s="34">
        <v>30</v>
      </c>
      <c r="M38" s="36" t="s">
        <v>179</v>
      </c>
      <c r="N38" s="36"/>
      <c r="O38" s="36"/>
      <c r="P38" s="36"/>
      <c r="Q38" s="36" t="s">
        <v>180</v>
      </c>
      <c r="R38" s="59" t="s">
        <v>181</v>
      </c>
      <c r="S38" s="23"/>
    </row>
    <row r="39" spans="1:19" ht="101.25" customHeight="1">
      <c r="A39" s="14"/>
      <c r="B39" s="14">
        <f t="shared" si="0"/>
        <v>0.04547472463039746</v>
      </c>
      <c r="C39" s="37" t="s">
        <v>182</v>
      </c>
      <c r="D39" s="28" t="s">
        <v>183</v>
      </c>
      <c r="E39" s="17">
        <f>F39/F40</f>
        <v>0</v>
      </c>
      <c r="F39" s="38">
        <v>0</v>
      </c>
      <c r="G39" s="19">
        <f>H39/H40</f>
        <v>0.025396825396825397</v>
      </c>
      <c r="H39" s="39">
        <v>40</v>
      </c>
      <c r="I39" s="20">
        <f>J39/J40</f>
        <v>0.010554089709762533</v>
      </c>
      <c r="J39" s="39">
        <v>20</v>
      </c>
      <c r="K39" s="19">
        <f>L39/L40</f>
        <v>0.009523809523809525</v>
      </c>
      <c r="L39" s="38">
        <v>20</v>
      </c>
      <c r="M39" s="40"/>
      <c r="N39" s="40"/>
      <c r="O39" s="40"/>
      <c r="P39" s="40"/>
      <c r="Q39" s="53" t="s">
        <v>184</v>
      </c>
      <c r="R39" s="27" t="s">
        <v>185</v>
      </c>
      <c r="S39" s="23"/>
    </row>
    <row r="40" spans="6:12" ht="12.75">
      <c r="F40" s="60">
        <f>SUM(F3:F39)</f>
        <v>850</v>
      </c>
      <c r="H40" s="60">
        <f>SUM(H3:H39)</f>
        <v>1575</v>
      </c>
      <c r="J40" s="60">
        <f>SUM(J3:J39)</f>
        <v>1895</v>
      </c>
      <c r="L40" s="60">
        <f>SUM(L3:L39)</f>
        <v>2100</v>
      </c>
    </row>
    <row r="42" spans="2:4" ht="12.75">
      <c r="B42" s="1">
        <v>0.241701219</v>
      </c>
      <c r="C42" s="1"/>
      <c r="D42" s="61" t="s">
        <v>135</v>
      </c>
    </row>
    <row r="43" spans="2:4" ht="12.75">
      <c r="B43" s="1">
        <v>0.229141261</v>
      </c>
      <c r="C43" s="1"/>
      <c r="D43" s="62" t="s">
        <v>59</v>
      </c>
    </row>
    <row r="44" spans="2:4" ht="12.75">
      <c r="B44" s="63">
        <v>0.224707755</v>
      </c>
      <c r="C44" s="63"/>
      <c r="D44" s="64" t="s">
        <v>101</v>
      </c>
    </row>
    <row r="45" spans="2:4" ht="12.75">
      <c r="B45">
        <v>0.219569165</v>
      </c>
      <c r="D45" s="33" t="s">
        <v>64</v>
      </c>
    </row>
    <row r="46" spans="2:4" ht="12.75">
      <c r="B46">
        <v>0.204449519</v>
      </c>
      <c r="D46" s="28" t="s">
        <v>69</v>
      </c>
    </row>
    <row r="47" spans="2:4" ht="12.75">
      <c r="B47">
        <v>0.201461658</v>
      </c>
      <c r="D47" s="28" t="s">
        <v>111</v>
      </c>
    </row>
    <row r="48" spans="2:4" ht="12.75">
      <c r="B48">
        <v>0.16242951</v>
      </c>
      <c r="D48" s="29" t="s">
        <v>48</v>
      </c>
    </row>
    <row r="49" spans="2:4" ht="12.75">
      <c r="B49">
        <v>0.161077237</v>
      </c>
      <c r="D49" s="33" t="s">
        <v>140</v>
      </c>
    </row>
    <row r="50" spans="1:4" ht="12.75">
      <c r="A50" s="14"/>
      <c r="B50">
        <v>0.15972176</v>
      </c>
      <c r="D50" s="46" t="s">
        <v>125</v>
      </c>
    </row>
    <row r="51" spans="1:4" ht="12.75">
      <c r="A51" s="51"/>
      <c r="B51">
        <v>0.155848478</v>
      </c>
      <c r="D51" s="33" t="s">
        <v>120</v>
      </c>
    </row>
    <row r="52" spans="1:4" ht="12.75">
      <c r="A52" s="14"/>
      <c r="B52">
        <v>0.137219426</v>
      </c>
      <c r="D52" s="29" t="s">
        <v>178</v>
      </c>
    </row>
    <row r="53" spans="1:4" ht="12.75">
      <c r="A53" s="14"/>
      <c r="B53">
        <v>0.134180075</v>
      </c>
      <c r="D53" s="33" t="s">
        <v>43</v>
      </c>
    </row>
    <row r="54" spans="1:4" ht="12.75">
      <c r="A54" s="14"/>
      <c r="B54">
        <v>0.114201952</v>
      </c>
      <c r="D54" s="29" t="s">
        <v>105</v>
      </c>
    </row>
    <row r="55" spans="1:4" ht="24.75">
      <c r="A55" s="51"/>
      <c r="B55">
        <v>0.100946518</v>
      </c>
      <c r="D55" s="33" t="s">
        <v>32</v>
      </c>
    </row>
    <row r="56" spans="1:4" ht="12.75">
      <c r="A56" s="14"/>
      <c r="B56">
        <v>0.099338275</v>
      </c>
      <c r="D56" s="29" t="s">
        <v>174</v>
      </c>
    </row>
    <row r="57" spans="1:4" ht="12.75">
      <c r="A57" s="14"/>
      <c r="B57">
        <v>0.096741634</v>
      </c>
      <c r="D57" s="33" t="s">
        <v>130</v>
      </c>
    </row>
    <row r="58" spans="1:4" ht="12.75">
      <c r="A58" s="14"/>
      <c r="B58">
        <v>0.094597311</v>
      </c>
      <c r="D58" s="29" t="s">
        <v>116</v>
      </c>
    </row>
    <row r="59" spans="1:4" ht="12.75">
      <c r="A59" s="14"/>
      <c r="B59">
        <v>0.093567031</v>
      </c>
      <c r="D59" s="33" t="s">
        <v>74</v>
      </c>
    </row>
    <row r="60" spans="1:4" ht="12.75">
      <c r="A60" s="14"/>
      <c r="B60">
        <v>0.093051891</v>
      </c>
      <c r="D60" s="65" t="s">
        <v>14</v>
      </c>
    </row>
    <row r="61" spans="1:4" ht="12.75">
      <c r="A61" s="14"/>
      <c r="B61">
        <v>0.086841139</v>
      </c>
      <c r="D61" s="24" t="s">
        <v>18</v>
      </c>
    </row>
    <row r="62" spans="1:4" ht="24.75">
      <c r="A62" s="14"/>
      <c r="B62">
        <v>0.086208485</v>
      </c>
      <c r="D62" s="28" t="s">
        <v>166</v>
      </c>
    </row>
    <row r="63" spans="1:4" ht="12.75">
      <c r="A63" s="14"/>
      <c r="B63">
        <v>0.085630523</v>
      </c>
      <c r="D63" s="66" t="s">
        <v>87</v>
      </c>
    </row>
    <row r="64" spans="1:4" ht="12.75">
      <c r="A64" s="14"/>
      <c r="B64">
        <v>0.074561293</v>
      </c>
      <c r="D64" s="33" t="s">
        <v>54</v>
      </c>
    </row>
    <row r="65" spans="1:4" ht="12.75">
      <c r="A65" s="14"/>
      <c r="B65">
        <v>0.07190183</v>
      </c>
      <c r="D65" s="28" t="s">
        <v>83</v>
      </c>
    </row>
    <row r="66" spans="1:4" ht="12.75">
      <c r="A66" s="14"/>
      <c r="B66" s="1">
        <v>0.065037484</v>
      </c>
      <c r="C66" s="1"/>
      <c r="D66" s="67" t="s">
        <v>78</v>
      </c>
    </row>
    <row r="67" spans="1:4" ht="12.75">
      <c r="A67" s="51"/>
      <c r="B67">
        <v>0.060275579</v>
      </c>
      <c r="D67" s="33" t="s">
        <v>149</v>
      </c>
    </row>
    <row r="68" spans="1:4" ht="12.75">
      <c r="A68" s="14"/>
      <c r="B68">
        <v>0.058646396</v>
      </c>
      <c r="D68" s="29" t="s">
        <v>153</v>
      </c>
    </row>
    <row r="69" spans="2:4" ht="24.75">
      <c r="B69">
        <v>0.057616116</v>
      </c>
      <c r="D69" s="33" t="s">
        <v>27</v>
      </c>
    </row>
    <row r="70" spans="2:4" ht="24.75">
      <c r="B70">
        <v>0.057100976</v>
      </c>
      <c r="D70" s="29" t="s">
        <v>38</v>
      </c>
    </row>
    <row r="71" spans="2:4" ht="24.75">
      <c r="B71">
        <v>0.056585836</v>
      </c>
      <c r="D71" s="33" t="s">
        <v>96</v>
      </c>
    </row>
    <row r="72" spans="2:4" ht="12.75">
      <c r="B72">
        <v>0.050236629</v>
      </c>
      <c r="D72" s="29" t="s">
        <v>158</v>
      </c>
    </row>
    <row r="73" spans="2:4" ht="24.75">
      <c r="B73">
        <v>0.049164468</v>
      </c>
      <c r="D73" s="33" t="s">
        <v>92</v>
      </c>
    </row>
    <row r="74" spans="2:4" ht="12.75">
      <c r="B74">
        <v>0.049164468</v>
      </c>
      <c r="D74" s="29" t="s">
        <v>162</v>
      </c>
    </row>
    <row r="75" spans="2:4" ht="24.75">
      <c r="B75">
        <v>0.046525945</v>
      </c>
      <c r="D75" s="33" t="s">
        <v>170</v>
      </c>
    </row>
    <row r="76" spans="2:4" ht="24.75">
      <c r="B76">
        <v>0.045989865</v>
      </c>
      <c r="D76" s="29" t="s">
        <v>23</v>
      </c>
    </row>
    <row r="77" spans="2:4" ht="12.75">
      <c r="B77">
        <v>0.045474725</v>
      </c>
      <c r="D77" s="33" t="s">
        <v>183</v>
      </c>
    </row>
    <row r="78" spans="2:4" ht="12.75">
      <c r="B78">
        <v>0.029086569</v>
      </c>
      <c r="D78" s="28" t="s">
        <v>144</v>
      </c>
    </row>
  </sheetData>
  <mergeCells count="59">
    <mergeCell ref="E1:F1"/>
    <mergeCell ref="G1:H1"/>
    <mergeCell ref="I1:J1"/>
    <mergeCell ref="K1:L1"/>
    <mergeCell ref="M1:P1"/>
    <mergeCell ref="T1:T5"/>
    <mergeCell ref="C3:C4"/>
    <mergeCell ref="M3:P3"/>
    <mergeCell ref="M4:P4"/>
    <mergeCell ref="C5:C6"/>
    <mergeCell ref="M5:P5"/>
    <mergeCell ref="M6:P6"/>
    <mergeCell ref="M7:P7"/>
    <mergeCell ref="M8:P8"/>
    <mergeCell ref="C9:C10"/>
    <mergeCell ref="M9:P9"/>
    <mergeCell ref="M10:P10"/>
    <mergeCell ref="C11:C12"/>
    <mergeCell ref="M11:P11"/>
    <mergeCell ref="M12:P12"/>
    <mergeCell ref="C13:C14"/>
    <mergeCell ref="M13:P13"/>
    <mergeCell ref="M14:P14"/>
    <mergeCell ref="C15:C16"/>
    <mergeCell ref="M15:P15"/>
    <mergeCell ref="M16:P16"/>
    <mergeCell ref="C17:C18"/>
    <mergeCell ref="M17:P17"/>
    <mergeCell ref="M18:P18"/>
    <mergeCell ref="C19:C20"/>
    <mergeCell ref="M19:P19"/>
    <mergeCell ref="M20:P20"/>
    <mergeCell ref="C21:C22"/>
    <mergeCell ref="M21:P21"/>
    <mergeCell ref="M22:P22"/>
    <mergeCell ref="M23:P23"/>
    <mergeCell ref="C24:C25"/>
    <mergeCell ref="M24:P24"/>
    <mergeCell ref="M25:P25"/>
    <mergeCell ref="M26:P26"/>
    <mergeCell ref="C27:C28"/>
    <mergeCell ref="M27:P27"/>
    <mergeCell ref="M28:P28"/>
    <mergeCell ref="C29:C30"/>
    <mergeCell ref="M29:P29"/>
    <mergeCell ref="M30:P30"/>
    <mergeCell ref="C31:C32"/>
    <mergeCell ref="M31:P31"/>
    <mergeCell ref="M32:P32"/>
    <mergeCell ref="C33:C34"/>
    <mergeCell ref="M33:P33"/>
    <mergeCell ref="M34:P34"/>
    <mergeCell ref="C35:C36"/>
    <mergeCell ref="M35:P35"/>
    <mergeCell ref="M36:P36"/>
    <mergeCell ref="C37:C38"/>
    <mergeCell ref="M37:P37"/>
    <mergeCell ref="M38:P38"/>
    <mergeCell ref="M39:P39"/>
  </mergeCells>
  <hyperlinks>
    <hyperlink ref="D18" r:id="rId1" display="&quot;Стратовулкан Ерджияс, Туреччина&quot;, Туреччина, провінція Кайсері."/>
    <hyperlink ref="D63" r:id="rId2" display="&quot;Стратовулкан Ерджияс, Туреччина&quot;, Туреччина, провінція Кайсері."/>
  </hyperlinks>
  <printOptions/>
  <pageMargins left="0.7479166666666667" right="0.7479166666666667" top="0.9840277777777777" bottom="0.9840277777777777" header="0.5118055555555555" footer="0.5118055555555555"/>
  <pageSetup horizontalDpi="300" verticalDpi="300" orientation="portrait" paperSize="9"/>
  <drawing r:id="rId3"/>
</worksheet>
</file>

<file path=xl/worksheets/sheet2.xml><?xml version="1.0" encoding="utf-8"?>
<worksheet xmlns="http://schemas.openxmlformats.org/spreadsheetml/2006/main" xmlns:r="http://schemas.openxmlformats.org/officeDocument/2006/relationships">
  <dimension ref="A1:S60"/>
  <sheetViews>
    <sheetView zoomScale="70" zoomScaleNormal="70" workbookViewId="0" topLeftCell="A1">
      <selection activeCell="C40" sqref="C40"/>
    </sheetView>
  </sheetViews>
  <sheetFormatPr defaultColWidth="9.140625" defaultRowHeight="12.75"/>
  <cols>
    <col min="3" max="3" width="31.28125" style="0" customWidth="1"/>
    <col min="4" max="4" width="43.57421875" style="0" customWidth="1"/>
    <col min="5" max="5" width="16.140625" style="0" customWidth="1"/>
    <col min="16" max="16" width="10.28125" style="0" customWidth="1"/>
    <col min="17" max="17" width="28.421875" style="0" customWidth="1"/>
    <col min="18" max="18" width="28.57421875" style="0" customWidth="1"/>
    <col min="19" max="19" width="37.00390625" style="0" customWidth="1"/>
  </cols>
  <sheetData>
    <row r="1" spans="1:19" ht="51.75" customHeight="1">
      <c r="A1" t="s">
        <v>0</v>
      </c>
      <c r="B1" s="1" t="s">
        <v>1</v>
      </c>
      <c r="C1" s="2" t="s">
        <v>2</v>
      </c>
      <c r="D1" s="68" t="s">
        <v>3</v>
      </c>
      <c r="E1" s="3" t="s">
        <v>4</v>
      </c>
      <c r="F1" s="3"/>
      <c r="G1" s="3" t="s">
        <v>5</v>
      </c>
      <c r="H1" s="3"/>
      <c r="I1" s="3" t="s">
        <v>6</v>
      </c>
      <c r="J1" s="3"/>
      <c r="K1" s="3" t="s">
        <v>7</v>
      </c>
      <c r="L1" s="3"/>
      <c r="M1" s="8" t="s">
        <v>8</v>
      </c>
      <c r="N1" s="8"/>
      <c r="O1" s="8"/>
      <c r="P1" s="8"/>
      <c r="Q1" s="4" t="s">
        <v>9</v>
      </c>
      <c r="R1" s="4" t="s">
        <v>10</v>
      </c>
      <c r="S1" s="4" t="s">
        <v>11</v>
      </c>
    </row>
    <row r="2" spans="1:19" ht="51.75" customHeight="1">
      <c r="A2" s="14"/>
      <c r="B2" s="69"/>
      <c r="C2" s="70"/>
      <c r="D2" s="70"/>
      <c r="E2" s="7" t="s">
        <v>12</v>
      </c>
      <c r="F2" s="3" t="s">
        <v>1</v>
      </c>
      <c r="G2" s="7" t="s">
        <v>12</v>
      </c>
      <c r="H2" s="3" t="s">
        <v>1</v>
      </c>
      <c r="I2" s="7" t="s">
        <v>12</v>
      </c>
      <c r="J2" s="3" t="s">
        <v>1</v>
      </c>
      <c r="K2" s="7" t="s">
        <v>12</v>
      </c>
      <c r="L2" s="3" t="s">
        <v>1</v>
      </c>
      <c r="M2" s="71"/>
      <c r="N2" s="71"/>
      <c r="O2" s="71"/>
      <c r="P2" s="72"/>
      <c r="Q2" s="73"/>
      <c r="R2" s="73"/>
      <c r="S2" s="73"/>
    </row>
    <row r="3" spans="1:19" ht="65.25" customHeight="1">
      <c r="A3" s="14"/>
      <c r="B3" s="14">
        <f aca="true" t="shared" si="0" ref="B3:B21">E3+G3+I3+K3</f>
        <v>0.07587442056468605</v>
      </c>
      <c r="C3" s="74" t="s">
        <v>13</v>
      </c>
      <c r="D3" s="75" t="s">
        <v>186</v>
      </c>
      <c r="E3" s="76">
        <f>F3/F22</f>
        <v>0</v>
      </c>
      <c r="F3" s="77">
        <v>0</v>
      </c>
      <c r="G3" s="78">
        <f>H3/H22</f>
        <v>0.035398230088495575</v>
      </c>
      <c r="H3" s="77">
        <v>20</v>
      </c>
      <c r="I3" s="78">
        <f>J3/J22</f>
        <v>0.011904761904761904</v>
      </c>
      <c r="J3" s="77">
        <v>10</v>
      </c>
      <c r="K3" s="78">
        <f>L3/L22</f>
        <v>0.02857142857142857</v>
      </c>
      <c r="L3" s="77">
        <v>20</v>
      </c>
      <c r="M3" s="79" t="s">
        <v>187</v>
      </c>
      <c r="N3" s="79"/>
      <c r="O3" s="79"/>
      <c r="P3" s="79"/>
      <c r="Q3" s="80" t="s">
        <v>188</v>
      </c>
      <c r="R3" s="80" t="s">
        <v>189</v>
      </c>
      <c r="S3" s="80"/>
    </row>
    <row r="4" spans="1:19" ht="92.25" customHeight="1">
      <c r="A4" s="14"/>
      <c r="B4" s="14">
        <f t="shared" si="0"/>
        <v>0.3686031021029593</v>
      </c>
      <c r="C4" s="37" t="s">
        <v>190</v>
      </c>
      <c r="D4" s="81" t="s">
        <v>191</v>
      </c>
      <c r="E4" s="82">
        <f>F4/F22</f>
        <v>0.0967741935483871</v>
      </c>
      <c r="F4" s="77">
        <v>30</v>
      </c>
      <c r="G4" s="78">
        <f>H4/H22</f>
        <v>0.08849557522123894</v>
      </c>
      <c r="H4" s="77">
        <v>50</v>
      </c>
      <c r="I4" s="78">
        <f>J4/J22</f>
        <v>0.08333333333333333</v>
      </c>
      <c r="J4" s="77">
        <v>70</v>
      </c>
      <c r="K4" s="78">
        <f>L4/L22</f>
        <v>0.1</v>
      </c>
      <c r="L4" s="77">
        <v>70</v>
      </c>
      <c r="M4" s="83" t="s">
        <v>192</v>
      </c>
      <c r="N4" s="83"/>
      <c r="O4" s="83"/>
      <c r="P4" s="83"/>
      <c r="Q4" s="40" t="s">
        <v>193</v>
      </c>
      <c r="R4" s="80" t="s">
        <v>194</v>
      </c>
      <c r="S4" s="80" t="s">
        <v>195</v>
      </c>
    </row>
    <row r="5" spans="1:19" ht="150.75" customHeight="1">
      <c r="A5" s="14"/>
      <c r="B5" s="14">
        <f t="shared" si="0"/>
        <v>0.10817530552043826</v>
      </c>
      <c r="C5" s="37" t="s">
        <v>37</v>
      </c>
      <c r="D5" s="81" t="s">
        <v>196</v>
      </c>
      <c r="E5" s="76">
        <f>F5/F22</f>
        <v>0</v>
      </c>
      <c r="F5" s="77">
        <v>0</v>
      </c>
      <c r="G5" s="78">
        <f>H5/H22</f>
        <v>0.017699115044247787</v>
      </c>
      <c r="H5" s="77">
        <v>10</v>
      </c>
      <c r="I5" s="78">
        <f>J5/J22</f>
        <v>0.047619047619047616</v>
      </c>
      <c r="J5" s="77">
        <v>40</v>
      </c>
      <c r="K5" s="78">
        <f>L5/L22</f>
        <v>0.04285714285714286</v>
      </c>
      <c r="L5" s="77">
        <v>30</v>
      </c>
      <c r="M5" s="83" t="s">
        <v>197</v>
      </c>
      <c r="N5" s="83"/>
      <c r="O5" s="83"/>
      <c r="P5" s="83"/>
      <c r="Q5" s="40" t="s">
        <v>198</v>
      </c>
      <c r="R5" s="80" t="s">
        <v>199</v>
      </c>
      <c r="S5" s="80"/>
    </row>
    <row r="6" spans="1:19" ht="120.75" customHeight="1">
      <c r="A6" s="51">
        <v>3</v>
      </c>
      <c r="B6" s="69">
        <f t="shared" si="0"/>
        <v>0.399469842176094</v>
      </c>
      <c r="C6" s="37" t="s">
        <v>73</v>
      </c>
      <c r="D6" s="81" t="s">
        <v>200</v>
      </c>
      <c r="E6" s="82">
        <f>F6/F22</f>
        <v>0.16129032258064516</v>
      </c>
      <c r="F6" s="77">
        <v>50</v>
      </c>
      <c r="G6" s="78">
        <f>H6/H22</f>
        <v>0.12389380530973451</v>
      </c>
      <c r="H6" s="77">
        <v>70</v>
      </c>
      <c r="I6" s="78">
        <f>J6/J22</f>
        <v>0.07142857142857142</v>
      </c>
      <c r="J6" s="77">
        <v>60</v>
      </c>
      <c r="K6" s="78">
        <f>L6/L22</f>
        <v>0.04285714285714286</v>
      </c>
      <c r="L6" s="77">
        <v>30</v>
      </c>
      <c r="M6" s="83" t="s">
        <v>201</v>
      </c>
      <c r="N6" s="83"/>
      <c r="O6" s="83"/>
      <c r="P6" s="83"/>
      <c r="Q6" s="40" t="s">
        <v>202</v>
      </c>
      <c r="R6" s="80" t="s">
        <v>203</v>
      </c>
      <c r="S6" s="80"/>
    </row>
    <row r="7" spans="1:19" ht="143.25" customHeight="1">
      <c r="A7" s="51">
        <v>2</v>
      </c>
      <c r="B7" s="14">
        <f t="shared" si="0"/>
        <v>0.43155798431276593</v>
      </c>
      <c r="C7" s="84" t="s">
        <v>204</v>
      </c>
      <c r="D7" s="81" t="s">
        <v>205</v>
      </c>
      <c r="E7" s="82">
        <f>F7/F22</f>
        <v>0.25806451612903225</v>
      </c>
      <c r="F7" s="77">
        <v>80</v>
      </c>
      <c r="G7" s="78">
        <f>H7/H22</f>
        <v>0.035398230088495575</v>
      </c>
      <c r="H7" s="77">
        <v>20</v>
      </c>
      <c r="I7" s="78">
        <f>J7/J22</f>
        <v>0.09523809523809523</v>
      </c>
      <c r="J7" s="77">
        <v>80</v>
      </c>
      <c r="K7" s="78">
        <f>L7/L22</f>
        <v>0.04285714285714286</v>
      </c>
      <c r="L7" s="77">
        <v>30</v>
      </c>
      <c r="M7" s="83" t="s">
        <v>206</v>
      </c>
      <c r="N7" s="83"/>
      <c r="O7" s="83"/>
      <c r="P7" s="83"/>
      <c r="Q7" s="42"/>
      <c r="R7" s="80" t="s">
        <v>207</v>
      </c>
      <c r="S7" s="80"/>
    </row>
    <row r="8" spans="1:19" ht="77.25" customHeight="1">
      <c r="A8" s="14"/>
      <c r="B8" s="14">
        <f t="shared" si="0"/>
        <v>0.09016013485040034</v>
      </c>
      <c r="C8" s="84" t="s">
        <v>204</v>
      </c>
      <c r="D8" s="81" t="s">
        <v>208</v>
      </c>
      <c r="E8" s="82">
        <f>F8/F22</f>
        <v>0</v>
      </c>
      <c r="F8" s="77">
        <v>0</v>
      </c>
      <c r="G8" s="78">
        <f>H8/H22</f>
        <v>0.035398230088495575</v>
      </c>
      <c r="H8" s="77">
        <v>20</v>
      </c>
      <c r="I8" s="78">
        <f>J8/J22</f>
        <v>0.011904761904761904</v>
      </c>
      <c r="J8" s="77">
        <v>10</v>
      </c>
      <c r="K8" s="78">
        <f>L8/L22</f>
        <v>0.04285714285714286</v>
      </c>
      <c r="L8" s="77">
        <v>30</v>
      </c>
      <c r="M8" s="83"/>
      <c r="N8" s="83"/>
      <c r="O8" s="83"/>
      <c r="P8" s="83"/>
      <c r="Q8" s="40"/>
      <c r="R8" s="80" t="s">
        <v>209</v>
      </c>
      <c r="S8" s="80"/>
    </row>
    <row r="9" spans="1:19" ht="81.75" customHeight="1">
      <c r="A9" s="14"/>
      <c r="B9" s="14">
        <f t="shared" si="0"/>
        <v>0.11396965865992414</v>
      </c>
      <c r="C9" s="37" t="s">
        <v>210</v>
      </c>
      <c r="D9" s="85" t="s">
        <v>211</v>
      </c>
      <c r="E9" s="82">
        <f>F9/F22</f>
        <v>0</v>
      </c>
      <c r="F9" s="77">
        <v>0</v>
      </c>
      <c r="G9" s="78">
        <f>H9/H22</f>
        <v>0.035398230088495575</v>
      </c>
      <c r="H9" s="77">
        <v>20</v>
      </c>
      <c r="I9" s="78">
        <f>J9/J22</f>
        <v>0.03571428571428571</v>
      </c>
      <c r="J9" s="77">
        <v>30</v>
      </c>
      <c r="K9" s="78">
        <f>L9/L22</f>
        <v>0.04285714285714286</v>
      </c>
      <c r="L9" s="86">
        <v>30</v>
      </c>
      <c r="M9" s="87" t="s">
        <v>212</v>
      </c>
      <c r="N9" s="87"/>
      <c r="O9" s="87"/>
      <c r="P9" s="87"/>
      <c r="Q9" s="31"/>
      <c r="R9" s="80" t="s">
        <v>213</v>
      </c>
      <c r="S9" s="80"/>
    </row>
    <row r="10" spans="1:19" ht="54.75" customHeight="1">
      <c r="A10" s="14"/>
      <c r="B10" s="14">
        <f t="shared" si="0"/>
        <v>0.09357353560893383</v>
      </c>
      <c r="C10" s="37"/>
      <c r="D10" s="88" t="s">
        <v>214</v>
      </c>
      <c r="E10" s="82">
        <f>F10/F22</f>
        <v>0</v>
      </c>
      <c r="F10" s="77">
        <v>0</v>
      </c>
      <c r="G10" s="78">
        <f>H10/H22</f>
        <v>0.05309734513274336</v>
      </c>
      <c r="H10" s="77">
        <v>30</v>
      </c>
      <c r="I10" s="78">
        <f>J10/J22</f>
        <v>0.011904761904761904</v>
      </c>
      <c r="J10" s="77">
        <v>10</v>
      </c>
      <c r="K10" s="78">
        <f>L10/L22</f>
        <v>0.02857142857142857</v>
      </c>
      <c r="L10" s="77">
        <v>20</v>
      </c>
      <c r="M10" s="89" t="s">
        <v>215</v>
      </c>
      <c r="N10" s="89"/>
      <c r="O10" s="89"/>
      <c r="P10" s="89"/>
      <c r="Q10" s="36"/>
      <c r="R10" s="80" t="s">
        <v>216</v>
      </c>
      <c r="S10" s="80"/>
    </row>
    <row r="11" spans="1:19" ht="104.25" customHeight="1">
      <c r="A11" s="14"/>
      <c r="B11" s="14">
        <f t="shared" si="0"/>
        <v>0.07008006742520016</v>
      </c>
      <c r="C11" s="37" t="s">
        <v>157</v>
      </c>
      <c r="D11" s="81" t="s">
        <v>217</v>
      </c>
      <c r="E11" s="82">
        <f>F11/F22</f>
        <v>0</v>
      </c>
      <c r="F11" s="77">
        <v>0</v>
      </c>
      <c r="G11" s="78">
        <f>H11/H22</f>
        <v>0.017699115044247787</v>
      </c>
      <c r="H11" s="77">
        <v>10</v>
      </c>
      <c r="I11" s="78">
        <f>J11/J22</f>
        <v>0.023809523809523808</v>
      </c>
      <c r="J11" s="77">
        <v>20</v>
      </c>
      <c r="K11" s="78">
        <f>L11/L22</f>
        <v>0.02857142857142857</v>
      </c>
      <c r="L11" s="86">
        <v>20</v>
      </c>
      <c r="M11" s="83" t="s">
        <v>218</v>
      </c>
      <c r="N11" s="83"/>
      <c r="O11" s="83"/>
      <c r="P11" s="83"/>
      <c r="Q11" s="40"/>
      <c r="R11" s="80" t="s">
        <v>219</v>
      </c>
      <c r="S11" s="80"/>
    </row>
    <row r="12" spans="1:19" ht="87" customHeight="1">
      <c r="A12" s="14"/>
      <c r="B12" s="14">
        <f t="shared" si="0"/>
        <v>0.2465009583622201</v>
      </c>
      <c r="C12" s="37" t="s">
        <v>157</v>
      </c>
      <c r="D12" s="81" t="s">
        <v>220</v>
      </c>
      <c r="E12" s="82">
        <f>F12/F22</f>
        <v>0.06451612903225806</v>
      </c>
      <c r="F12" s="77">
        <v>20</v>
      </c>
      <c r="G12" s="78">
        <f>H12/H22</f>
        <v>0.017699115044247787</v>
      </c>
      <c r="H12" s="77">
        <v>10</v>
      </c>
      <c r="I12" s="78">
        <f>J12/J22</f>
        <v>0.10714285714285714</v>
      </c>
      <c r="J12" s="77">
        <v>90</v>
      </c>
      <c r="K12" s="78">
        <f>L12/L22</f>
        <v>0.05714285714285714</v>
      </c>
      <c r="L12" s="77">
        <v>40</v>
      </c>
      <c r="M12" s="83" t="s">
        <v>221</v>
      </c>
      <c r="N12" s="83"/>
      <c r="O12" s="83"/>
      <c r="P12" s="83"/>
      <c r="Q12" s="40"/>
      <c r="R12" s="80" t="s">
        <v>222</v>
      </c>
      <c r="S12" s="80"/>
    </row>
    <row r="13" spans="1:19" ht="104.25" customHeight="1">
      <c r="A13" s="14"/>
      <c r="B13" s="14">
        <f t="shared" si="0"/>
        <v>0.3315403123853024</v>
      </c>
      <c r="C13" s="37" t="s">
        <v>223</v>
      </c>
      <c r="D13" s="85" t="s">
        <v>224</v>
      </c>
      <c r="E13" s="82">
        <f>F13/F22</f>
        <v>0.0967741935483871</v>
      </c>
      <c r="F13" s="77">
        <v>30</v>
      </c>
      <c r="G13" s="78">
        <f>H13/H22</f>
        <v>0.10619469026548672</v>
      </c>
      <c r="H13" s="77">
        <v>60</v>
      </c>
      <c r="I13" s="78">
        <f>J13/J22</f>
        <v>0.07142857142857142</v>
      </c>
      <c r="J13" s="77">
        <v>60</v>
      </c>
      <c r="K13" s="78">
        <f>L13/L22</f>
        <v>0.05714285714285714</v>
      </c>
      <c r="L13" s="77">
        <v>40</v>
      </c>
      <c r="M13" s="87" t="s">
        <v>225</v>
      </c>
      <c r="N13" s="87"/>
      <c r="O13" s="87"/>
      <c r="P13" s="87"/>
      <c r="Q13" s="31" t="s">
        <v>226</v>
      </c>
      <c r="R13" s="31" t="s">
        <v>227</v>
      </c>
      <c r="S13" s="31"/>
    </row>
    <row r="14" spans="1:19" ht="26.25" customHeight="1">
      <c r="A14" s="14"/>
      <c r="B14" s="14">
        <f t="shared" si="0"/>
        <v>0.1432574799831437</v>
      </c>
      <c r="C14" s="37"/>
      <c r="D14" s="88" t="s">
        <v>228</v>
      </c>
      <c r="E14" s="82">
        <f>F14/F22</f>
        <v>0</v>
      </c>
      <c r="F14" s="77">
        <v>0</v>
      </c>
      <c r="G14" s="78">
        <f>H14/H22</f>
        <v>0.08849557522123894</v>
      </c>
      <c r="H14" s="77">
        <v>50</v>
      </c>
      <c r="I14" s="78">
        <f>J14/J22</f>
        <v>0.011904761904761904</v>
      </c>
      <c r="J14" s="77">
        <v>10</v>
      </c>
      <c r="K14" s="78">
        <f>L14/L22</f>
        <v>0.04285714285714286</v>
      </c>
      <c r="L14" s="86">
        <v>30</v>
      </c>
      <c r="M14" s="89" t="s">
        <v>229</v>
      </c>
      <c r="N14" s="89"/>
      <c r="O14" s="89"/>
      <c r="P14" s="89"/>
      <c r="Q14" s="36"/>
      <c r="R14" s="36" t="s">
        <v>216</v>
      </c>
      <c r="S14" s="36"/>
    </row>
    <row r="15" spans="1:19" ht="96" customHeight="1">
      <c r="A15" s="14"/>
      <c r="B15" s="14">
        <f t="shared" si="0"/>
        <v>0.1326590813316477</v>
      </c>
      <c r="C15" s="37" t="s">
        <v>230</v>
      </c>
      <c r="D15" s="81" t="s">
        <v>231</v>
      </c>
      <c r="E15" s="82">
        <f>F15/F22</f>
        <v>0</v>
      </c>
      <c r="F15" s="77">
        <v>0</v>
      </c>
      <c r="G15" s="78">
        <f>H15/H22</f>
        <v>0.008849557522123894</v>
      </c>
      <c r="H15" s="77">
        <v>5</v>
      </c>
      <c r="I15" s="78">
        <f>J15/J22</f>
        <v>0.09523809523809523</v>
      </c>
      <c r="J15" s="77">
        <v>80</v>
      </c>
      <c r="K15" s="78">
        <f>L15/L22</f>
        <v>0.02857142857142857</v>
      </c>
      <c r="L15" s="86">
        <v>20</v>
      </c>
      <c r="M15" s="83"/>
      <c r="N15" s="83"/>
      <c r="O15" s="83"/>
      <c r="P15" s="83"/>
      <c r="Q15" s="40"/>
      <c r="R15" s="80" t="s">
        <v>232</v>
      </c>
      <c r="S15" s="80"/>
    </row>
    <row r="16" spans="1:19" ht="161.25" customHeight="1">
      <c r="A16" s="14"/>
      <c r="B16" s="14">
        <f t="shared" si="0"/>
        <v>0.18881163084702907</v>
      </c>
      <c r="C16" s="37" t="s">
        <v>165</v>
      </c>
      <c r="D16" s="81" t="s">
        <v>233</v>
      </c>
      <c r="E16" s="82">
        <f>F16/F22</f>
        <v>0</v>
      </c>
      <c r="F16" s="77">
        <v>0</v>
      </c>
      <c r="G16" s="78">
        <f>H16/H22</f>
        <v>0.05309734513274336</v>
      </c>
      <c r="H16" s="77">
        <v>30</v>
      </c>
      <c r="I16" s="78">
        <f>J16/J22</f>
        <v>0.03571428571428571</v>
      </c>
      <c r="J16" s="77">
        <v>30</v>
      </c>
      <c r="K16" s="78">
        <f>L16/L22</f>
        <v>0.1</v>
      </c>
      <c r="L16" s="86">
        <v>70</v>
      </c>
      <c r="M16" s="83"/>
      <c r="N16" s="83"/>
      <c r="O16" s="83"/>
      <c r="P16" s="83"/>
      <c r="Q16" s="40"/>
      <c r="R16" s="80" t="s">
        <v>234</v>
      </c>
      <c r="S16" s="90" t="s">
        <v>235</v>
      </c>
    </row>
    <row r="17" spans="1:19" ht="115.5" customHeight="1">
      <c r="A17" s="14"/>
      <c r="B17" s="14">
        <f t="shared" si="0"/>
        <v>0.2160345554150864</v>
      </c>
      <c r="C17" s="37" t="s">
        <v>236</v>
      </c>
      <c r="D17" s="81" t="s">
        <v>237</v>
      </c>
      <c r="E17" s="82">
        <f>F17/F22</f>
        <v>0</v>
      </c>
      <c r="F17" s="77">
        <v>0</v>
      </c>
      <c r="G17" s="78">
        <f>H17/H22</f>
        <v>0.07079646017699115</v>
      </c>
      <c r="H17" s="77">
        <v>40</v>
      </c>
      <c r="I17" s="78">
        <f>J17/J22</f>
        <v>0.05952380952380952</v>
      </c>
      <c r="J17" s="77">
        <v>50</v>
      </c>
      <c r="K17" s="78">
        <f>L17/L22</f>
        <v>0.08571428571428572</v>
      </c>
      <c r="L17" s="86">
        <v>60</v>
      </c>
      <c r="M17" s="83"/>
      <c r="N17" s="83"/>
      <c r="O17" s="83"/>
      <c r="P17" s="83"/>
      <c r="Q17" s="40"/>
      <c r="R17" s="80" t="s">
        <v>238</v>
      </c>
      <c r="S17" s="90" t="s">
        <v>239</v>
      </c>
    </row>
    <row r="18" spans="1:19" ht="204" customHeight="1">
      <c r="A18" s="91">
        <v>1</v>
      </c>
      <c r="B18" s="14">
        <f t="shared" si="0"/>
        <v>0.6407229177711622</v>
      </c>
      <c r="C18" s="92" t="s">
        <v>173</v>
      </c>
      <c r="D18" s="93" t="s">
        <v>240</v>
      </c>
      <c r="E18" s="82">
        <f>F18/F22</f>
        <v>0.2903225806451613</v>
      </c>
      <c r="F18" s="77">
        <v>90</v>
      </c>
      <c r="G18" s="78">
        <f>H18/H22</f>
        <v>0.08849557522123894</v>
      </c>
      <c r="H18" s="77">
        <v>50</v>
      </c>
      <c r="I18" s="78">
        <f>J18/J22</f>
        <v>0.11904761904761904</v>
      </c>
      <c r="J18" s="77">
        <v>100</v>
      </c>
      <c r="K18" s="78">
        <f>L18/L22</f>
        <v>0.14285714285714285</v>
      </c>
      <c r="L18" s="86">
        <v>100</v>
      </c>
      <c r="M18" s="94" t="s">
        <v>241</v>
      </c>
      <c r="N18" s="94"/>
      <c r="O18" s="94"/>
      <c r="P18" s="94"/>
      <c r="Q18" s="95"/>
      <c r="R18" s="80" t="s">
        <v>242</v>
      </c>
      <c r="S18" s="90" t="s">
        <v>243</v>
      </c>
    </row>
    <row r="19" spans="1:19" ht="54.75" customHeight="1">
      <c r="A19" s="14"/>
      <c r="B19" s="14">
        <f t="shared" si="0"/>
        <v>0.15781642945502494</v>
      </c>
      <c r="C19" s="37" t="s">
        <v>182</v>
      </c>
      <c r="D19" s="85" t="s">
        <v>244</v>
      </c>
      <c r="E19" s="82">
        <f>F19/F22</f>
        <v>0.03225806451612903</v>
      </c>
      <c r="F19" s="77">
        <v>10</v>
      </c>
      <c r="G19" s="78">
        <f>H19/H22</f>
        <v>0.07079646017699115</v>
      </c>
      <c r="H19" s="77">
        <v>40</v>
      </c>
      <c r="I19" s="78">
        <f>J19/J22</f>
        <v>0.011904761904761904</v>
      </c>
      <c r="J19" s="77">
        <v>10</v>
      </c>
      <c r="K19" s="78">
        <f>L19/L22</f>
        <v>0.04285714285714286</v>
      </c>
      <c r="L19" s="77">
        <v>30</v>
      </c>
      <c r="M19" s="87"/>
      <c r="N19" s="87"/>
      <c r="O19" s="87"/>
      <c r="P19" s="87"/>
      <c r="Q19" s="31"/>
      <c r="R19" s="31" t="s">
        <v>245</v>
      </c>
      <c r="S19" s="31"/>
    </row>
    <row r="20" spans="1:19" ht="54" customHeight="1">
      <c r="A20" s="14"/>
      <c r="B20" s="14">
        <f t="shared" si="0"/>
        <v>0.11976401179941003</v>
      </c>
      <c r="C20" s="37"/>
      <c r="D20" s="88" t="s">
        <v>246</v>
      </c>
      <c r="E20" s="82">
        <f>F20/F22</f>
        <v>0</v>
      </c>
      <c r="F20" s="77">
        <v>0</v>
      </c>
      <c r="G20" s="78">
        <f>H20/H22</f>
        <v>0.05309734513274336</v>
      </c>
      <c r="H20" s="77">
        <v>30</v>
      </c>
      <c r="I20" s="78">
        <f>J20/J22</f>
        <v>0.023809523809523808</v>
      </c>
      <c r="J20" s="77">
        <v>20</v>
      </c>
      <c r="K20" s="78">
        <f>L20/L22</f>
        <v>0.04285714285714286</v>
      </c>
      <c r="L20" s="86">
        <v>30</v>
      </c>
      <c r="M20" s="89"/>
      <c r="N20" s="89"/>
      <c r="O20" s="89"/>
      <c r="P20" s="89"/>
      <c r="Q20" s="36"/>
      <c r="R20" s="36" t="s">
        <v>247</v>
      </c>
      <c r="S20" s="36"/>
    </row>
    <row r="21" spans="1:19" ht="99" customHeight="1">
      <c r="A21" s="14"/>
      <c r="B21" s="14">
        <f t="shared" si="0"/>
        <v>0.07142857142857142</v>
      </c>
      <c r="C21" s="47" t="s">
        <v>248</v>
      </c>
      <c r="D21" s="96" t="s">
        <v>249</v>
      </c>
      <c r="E21" s="82">
        <f>F21/F22</f>
        <v>0</v>
      </c>
      <c r="F21" s="77">
        <v>0</v>
      </c>
      <c r="G21" s="78">
        <f>H21/H22</f>
        <v>0</v>
      </c>
      <c r="H21" s="77">
        <v>0</v>
      </c>
      <c r="I21" s="78">
        <f>J21/J22</f>
        <v>0.07142857142857142</v>
      </c>
      <c r="J21" s="77">
        <v>60</v>
      </c>
      <c r="K21" s="78">
        <f>L21/L22</f>
        <v>0</v>
      </c>
      <c r="L21" s="77"/>
      <c r="M21" s="97" t="s">
        <v>250</v>
      </c>
      <c r="N21" s="97"/>
      <c r="O21" s="97"/>
      <c r="P21" s="97"/>
      <c r="Q21" s="98"/>
      <c r="R21" s="80" t="s">
        <v>251</v>
      </c>
      <c r="S21" s="80"/>
    </row>
    <row r="22" spans="4:12" ht="12.75">
      <c r="D22" s="99"/>
      <c r="E22" s="99"/>
      <c r="F22" s="60">
        <f>SUM(F3:F21)</f>
        <v>310</v>
      </c>
      <c r="H22" s="60">
        <f>SUM(H3:H21)</f>
        <v>565</v>
      </c>
      <c r="J22" s="60">
        <f>SUM(J3:J21)</f>
        <v>840</v>
      </c>
      <c r="L22" s="60">
        <f>SUM(L3:L21)</f>
        <v>700</v>
      </c>
    </row>
    <row r="23" spans="4:5" ht="12.75">
      <c r="D23" s="99"/>
      <c r="E23" s="99"/>
    </row>
    <row r="24" spans="2:5" ht="12.75">
      <c r="B24" s="1">
        <v>0.640722918</v>
      </c>
      <c r="C24" s="1"/>
      <c r="D24" s="100" t="s">
        <v>240</v>
      </c>
      <c r="E24" s="99"/>
    </row>
    <row r="25" spans="2:5" ht="12.75">
      <c r="B25" s="1">
        <v>0.431557984</v>
      </c>
      <c r="C25" s="1"/>
      <c r="D25" s="101" t="s">
        <v>205</v>
      </c>
      <c r="E25" s="99"/>
    </row>
    <row r="26" spans="2:5" ht="12.75">
      <c r="B26" s="1">
        <v>0.399469842</v>
      </c>
      <c r="C26" s="1"/>
      <c r="D26" s="101" t="s">
        <v>200</v>
      </c>
      <c r="E26" s="99"/>
    </row>
    <row r="27" spans="2:5" ht="12.75">
      <c r="B27">
        <v>0.368603102</v>
      </c>
      <c r="D27" s="81" t="s">
        <v>191</v>
      </c>
      <c r="E27" s="99"/>
    </row>
    <row r="28" spans="2:5" ht="12.75">
      <c r="B28">
        <v>0.331540312</v>
      </c>
      <c r="D28" s="81" t="s">
        <v>224</v>
      </c>
      <c r="E28" s="99"/>
    </row>
    <row r="29" spans="2:5" ht="12.75">
      <c r="B29">
        <v>0.246500958</v>
      </c>
      <c r="D29" s="81" t="s">
        <v>220</v>
      </c>
      <c r="E29" s="99"/>
    </row>
    <row r="30" spans="2:5" ht="24.75">
      <c r="B30">
        <v>0.216034555</v>
      </c>
      <c r="D30" s="85" t="s">
        <v>237</v>
      </c>
      <c r="E30" s="99"/>
    </row>
    <row r="31" spans="2:5" ht="12.75">
      <c r="B31">
        <v>0.188811631</v>
      </c>
      <c r="D31" s="88" t="s">
        <v>233</v>
      </c>
      <c r="E31" s="99"/>
    </row>
    <row r="32" spans="2:5" ht="12.75">
      <c r="B32">
        <v>0.157816429</v>
      </c>
      <c r="D32" s="81" t="s">
        <v>244</v>
      </c>
      <c r="E32" s="99"/>
    </row>
    <row r="33" spans="2:5" ht="12.75">
      <c r="B33">
        <v>0.14325748</v>
      </c>
      <c r="D33" s="81" t="s">
        <v>228</v>
      </c>
      <c r="E33" s="99"/>
    </row>
    <row r="34" spans="2:5" ht="12.75">
      <c r="B34">
        <v>0.132659081</v>
      </c>
      <c r="D34" s="85" t="s">
        <v>231</v>
      </c>
      <c r="E34" s="99"/>
    </row>
    <row r="35" spans="2:5" ht="12.75">
      <c r="B35">
        <v>0.119764012</v>
      </c>
      <c r="D35" s="88" t="s">
        <v>246</v>
      </c>
      <c r="E35" s="99"/>
    </row>
    <row r="36" spans="2:5" ht="12.75">
      <c r="B36">
        <v>0.113969659</v>
      </c>
      <c r="D36" s="81" t="s">
        <v>211</v>
      </c>
      <c r="E36" s="99"/>
    </row>
    <row r="37" spans="2:5" ht="24.75">
      <c r="B37">
        <v>0.108175306</v>
      </c>
      <c r="D37" s="81" t="s">
        <v>196</v>
      </c>
      <c r="E37" s="99"/>
    </row>
    <row r="38" spans="2:5" ht="12.75">
      <c r="B38">
        <v>0.093573536</v>
      </c>
      <c r="D38" s="81" t="s">
        <v>214</v>
      </c>
      <c r="E38" s="99"/>
    </row>
    <row r="39" spans="2:5" ht="12.75">
      <c r="B39">
        <v>0.090160135</v>
      </c>
      <c r="D39" s="93" t="s">
        <v>208</v>
      </c>
      <c r="E39" s="99"/>
    </row>
    <row r="40" spans="2:5" ht="12.75">
      <c r="B40">
        <v>0.075874421</v>
      </c>
      <c r="D40" s="102" t="s">
        <v>186</v>
      </c>
      <c r="E40" s="99"/>
    </row>
    <row r="41" spans="2:5" ht="12.75">
      <c r="B41">
        <v>0.071428571</v>
      </c>
      <c r="D41" s="88" t="s">
        <v>249</v>
      </c>
      <c r="E41" s="99"/>
    </row>
    <row r="42" spans="2:5" ht="12.75">
      <c r="B42">
        <v>0.070080067</v>
      </c>
      <c r="D42" s="96" t="s">
        <v>217</v>
      </c>
      <c r="E42" s="99"/>
    </row>
    <row r="43" spans="4:5" ht="12.75">
      <c r="D43" s="99"/>
      <c r="E43" s="99"/>
    </row>
    <row r="44" spans="4:5" ht="12.75">
      <c r="D44" s="99"/>
      <c r="E44" s="99"/>
    </row>
    <row r="45" spans="4:5" ht="12.75">
      <c r="D45" s="99"/>
      <c r="E45" s="99"/>
    </row>
    <row r="46" spans="4:5" ht="12.75">
      <c r="D46" s="99"/>
      <c r="E46" s="99"/>
    </row>
    <row r="47" spans="4:5" ht="12.75">
      <c r="D47" s="99"/>
      <c r="E47" s="99"/>
    </row>
    <row r="48" spans="4:5" ht="12.75">
      <c r="D48" s="99"/>
      <c r="E48" s="99"/>
    </row>
    <row r="49" spans="4:5" ht="12.75">
      <c r="D49" s="99"/>
      <c r="E49" s="99"/>
    </row>
    <row r="50" spans="4:5" ht="12.75">
      <c r="D50" s="99"/>
      <c r="E50" s="99"/>
    </row>
    <row r="51" spans="4:5" ht="12.75">
      <c r="D51" s="99"/>
      <c r="E51" s="99"/>
    </row>
    <row r="52" spans="4:5" ht="12.75">
      <c r="D52" s="99"/>
      <c r="E52" s="99"/>
    </row>
    <row r="53" spans="4:5" ht="12.75">
      <c r="D53" s="99"/>
      <c r="E53" s="99"/>
    </row>
    <row r="54" spans="4:5" ht="12.75">
      <c r="D54" s="99"/>
      <c r="E54" s="99"/>
    </row>
    <row r="55" spans="4:5" ht="12.75">
      <c r="D55" s="99"/>
      <c r="E55" s="99"/>
    </row>
    <row r="56" spans="4:5" ht="12.75">
      <c r="D56" s="99"/>
      <c r="E56" s="99"/>
    </row>
    <row r="57" spans="4:5" ht="12.75">
      <c r="D57" s="99"/>
      <c r="E57" s="99"/>
    </row>
    <row r="58" spans="4:5" ht="12.75">
      <c r="D58" s="99"/>
      <c r="E58" s="99"/>
    </row>
    <row r="59" spans="4:5" ht="12.75">
      <c r="D59" s="99"/>
      <c r="E59" s="99"/>
    </row>
    <row r="60" spans="4:5" ht="12.75">
      <c r="D60" s="99"/>
      <c r="E60" s="99"/>
    </row>
  </sheetData>
  <mergeCells count="27">
    <mergeCell ref="E1:F1"/>
    <mergeCell ref="G1:H1"/>
    <mergeCell ref="I1:J1"/>
    <mergeCell ref="K1:L1"/>
    <mergeCell ref="M1:P1"/>
    <mergeCell ref="M3:P3"/>
    <mergeCell ref="M4:P4"/>
    <mergeCell ref="M5:P5"/>
    <mergeCell ref="M6:P6"/>
    <mergeCell ref="M7:P7"/>
    <mergeCell ref="M8:P8"/>
    <mergeCell ref="C9:C10"/>
    <mergeCell ref="M9:P9"/>
    <mergeCell ref="M10:P10"/>
    <mergeCell ref="M11:P11"/>
    <mergeCell ref="M12:P12"/>
    <mergeCell ref="C13:C14"/>
    <mergeCell ref="M13:P13"/>
    <mergeCell ref="M14:P14"/>
    <mergeCell ref="M15:P15"/>
    <mergeCell ref="M16:P16"/>
    <mergeCell ref="M17:P17"/>
    <mergeCell ref="M18:P18"/>
    <mergeCell ref="C19:C20"/>
    <mergeCell ref="M19:P19"/>
    <mergeCell ref="M20:P20"/>
    <mergeCell ref="M21:P21"/>
  </mergeCells>
  <hyperlinks>
    <hyperlink ref="C3" r:id="rId1" display="Демянович Володимир Олегович"/>
    <hyperlink ref="D3" r:id="rId2" display="&quot;Наташа&quot;, Приельбрус'є, Похід 1 к.с"/>
    <hyperlink ref="D40" r:id="rId3" display="&quot;Наташа&quot;, Приельбрус'є, Похід 1 к.с"/>
  </hyperlinks>
  <printOptions/>
  <pageMargins left="0.7479166666666667" right="0.7479166666666667" top="0.9840277777777777" bottom="0.9840277777777777" header="0.5118055555555555" footer="0.5118055555555555"/>
  <pageSetup horizontalDpi="300" verticalDpi="300" orientation="portrait" paperSize="9"/>
  <drawing r:id="rId4"/>
</worksheet>
</file>

<file path=xl/worksheets/sheet3.xml><?xml version="1.0" encoding="utf-8"?>
<worksheet xmlns="http://schemas.openxmlformats.org/spreadsheetml/2006/main" xmlns:r="http://schemas.openxmlformats.org/officeDocument/2006/relationships">
  <dimension ref="A1:S30"/>
  <sheetViews>
    <sheetView workbookViewId="0" topLeftCell="E4">
      <selection activeCell="A27" sqref="A27"/>
    </sheetView>
  </sheetViews>
  <sheetFormatPr defaultColWidth="9.140625" defaultRowHeight="12.75"/>
  <cols>
    <col min="3" max="3" width="36.00390625" style="0" customWidth="1"/>
    <col min="4" max="4" width="43.00390625" style="0" customWidth="1"/>
    <col min="5" max="5" width="14.57421875" style="0" customWidth="1"/>
    <col min="6" max="12" width="13.57421875" style="0" customWidth="1"/>
    <col min="13" max="13" width="17.7109375" style="0" customWidth="1"/>
    <col min="16" max="16" width="2.421875" style="0" customWidth="1"/>
    <col min="17" max="17" width="26.421875" style="0" customWidth="1"/>
    <col min="18" max="18" width="27.8515625" style="0" customWidth="1"/>
    <col min="19" max="19" width="30.00390625" style="0" customWidth="1"/>
  </cols>
  <sheetData>
    <row r="1" spans="3:19" ht="18.75" customHeight="1">
      <c r="C1" s="103" t="s">
        <v>2</v>
      </c>
      <c r="D1" s="104" t="s">
        <v>3</v>
      </c>
      <c r="E1" s="105" t="s">
        <v>4</v>
      </c>
      <c r="F1" s="105"/>
      <c r="G1" s="106" t="s">
        <v>5</v>
      </c>
      <c r="H1" s="106"/>
      <c r="I1" s="107" t="s">
        <v>6</v>
      </c>
      <c r="J1" s="107"/>
      <c r="K1" s="106" t="s">
        <v>7</v>
      </c>
      <c r="L1" s="106"/>
      <c r="M1" s="4" t="s">
        <v>8</v>
      </c>
      <c r="N1" s="4"/>
      <c r="O1" s="4"/>
      <c r="P1" s="4"/>
      <c r="Q1" s="4" t="s">
        <v>9</v>
      </c>
      <c r="R1" s="4" t="s">
        <v>10</v>
      </c>
      <c r="S1" s="4" t="s">
        <v>11</v>
      </c>
    </row>
    <row r="2" spans="1:19" ht="17.25">
      <c r="A2" t="s">
        <v>0</v>
      </c>
      <c r="B2" t="s">
        <v>1</v>
      </c>
      <c r="C2" s="103"/>
      <c r="D2" s="104"/>
      <c r="E2" s="7" t="s">
        <v>12</v>
      </c>
      <c r="F2" s="108" t="s">
        <v>1</v>
      </c>
      <c r="G2" s="7" t="s">
        <v>12</v>
      </c>
      <c r="H2" s="71" t="s">
        <v>1</v>
      </c>
      <c r="I2" s="7" t="s">
        <v>12</v>
      </c>
      <c r="J2" s="109" t="s">
        <v>1</v>
      </c>
      <c r="K2" s="7" t="s">
        <v>12</v>
      </c>
      <c r="L2" s="72" t="s">
        <v>1</v>
      </c>
      <c r="M2" s="73"/>
      <c r="N2" s="73"/>
      <c r="O2" s="73"/>
      <c r="P2" s="73"/>
      <c r="Q2" s="110"/>
      <c r="R2" s="111"/>
      <c r="S2" s="111"/>
    </row>
    <row r="3" spans="2:19" ht="99" customHeight="1">
      <c r="B3" s="60">
        <f>E3+G3+I3+K3</f>
        <v>0.22336422000323602</v>
      </c>
      <c r="C3" s="112" t="s">
        <v>13</v>
      </c>
      <c r="D3" s="84" t="s">
        <v>252</v>
      </c>
      <c r="E3" s="113">
        <f>F3/F30</f>
        <v>0.07246376811594203</v>
      </c>
      <c r="F3" s="37">
        <v>50</v>
      </c>
      <c r="G3" s="114">
        <f>H3/H30</f>
        <v>0.045454545454545456</v>
      </c>
      <c r="H3" s="115">
        <v>60</v>
      </c>
      <c r="I3" s="116">
        <f>J3/J30</f>
        <v>0.039473684210526314</v>
      </c>
      <c r="J3" s="115">
        <v>60</v>
      </c>
      <c r="K3" s="117">
        <f>L3/L30</f>
        <v>0.06597222222222222</v>
      </c>
      <c r="L3" s="37">
        <v>95</v>
      </c>
      <c r="M3" s="84" t="s">
        <v>112</v>
      </c>
      <c r="N3" s="84"/>
      <c r="O3" s="84"/>
      <c r="P3" s="84"/>
      <c r="Q3" s="118"/>
      <c r="R3" s="119" t="s">
        <v>253</v>
      </c>
      <c r="S3" s="119" t="s">
        <v>254</v>
      </c>
    </row>
    <row r="4" spans="2:19" ht="26.25" customHeight="1">
      <c r="B4" s="60">
        <f aca="true" t="shared" si="0" ref="B4:B29">E4+G4+I4+K4</f>
        <v>0.13383116057601185</v>
      </c>
      <c r="C4" s="112" t="s">
        <v>37</v>
      </c>
      <c r="D4" s="120" t="s">
        <v>255</v>
      </c>
      <c r="E4" s="113">
        <f>F4/F30</f>
        <v>0.06521739130434782</v>
      </c>
      <c r="F4" s="121">
        <v>45</v>
      </c>
      <c r="G4" s="114">
        <f>H4/H30</f>
        <v>0.007575757575757576</v>
      </c>
      <c r="H4" s="122">
        <v>10</v>
      </c>
      <c r="I4" s="116">
        <f>J4/J30</f>
        <v>0.02631578947368421</v>
      </c>
      <c r="J4" s="122">
        <v>40</v>
      </c>
      <c r="K4" s="117">
        <f>L4/L30</f>
        <v>0.034722222222222224</v>
      </c>
      <c r="L4" s="37">
        <v>50</v>
      </c>
      <c r="M4" s="120" t="s">
        <v>256</v>
      </c>
      <c r="N4" s="120"/>
      <c r="O4" s="120"/>
      <c r="P4" s="120"/>
      <c r="Q4" s="123"/>
      <c r="R4" s="124" t="s">
        <v>257</v>
      </c>
      <c r="S4" s="124"/>
    </row>
    <row r="5" spans="2:19" ht="13.5" customHeight="1">
      <c r="B5" s="60">
        <f t="shared" si="0"/>
        <v>0.19997312946397613</v>
      </c>
      <c r="C5" s="112"/>
      <c r="D5" s="125" t="s">
        <v>258</v>
      </c>
      <c r="E5" s="113">
        <f>F5/F30</f>
        <v>0.11594202898550725</v>
      </c>
      <c r="F5" s="55">
        <v>80</v>
      </c>
      <c r="G5" s="114">
        <f>H5/H30</f>
        <v>0.030303030303030304</v>
      </c>
      <c r="H5" s="126">
        <v>40</v>
      </c>
      <c r="I5" s="116">
        <f>J5/J30</f>
        <v>0.03289473684210526</v>
      </c>
      <c r="J5" s="126">
        <v>50</v>
      </c>
      <c r="K5" s="117">
        <f>L5/L30</f>
        <v>0.020833333333333332</v>
      </c>
      <c r="L5" s="37">
        <v>30</v>
      </c>
      <c r="M5" s="125" t="s">
        <v>192</v>
      </c>
      <c r="N5" s="125"/>
      <c r="O5" s="125"/>
      <c r="P5" s="125"/>
      <c r="Q5" s="127"/>
      <c r="R5" s="119" t="s">
        <v>259</v>
      </c>
      <c r="S5" s="119"/>
    </row>
    <row r="6" spans="2:19" ht="13.5" customHeight="1">
      <c r="B6" s="60">
        <f t="shared" si="0"/>
        <v>0.04724880382775119</v>
      </c>
      <c r="C6" s="128" t="s">
        <v>42</v>
      </c>
      <c r="D6" s="120" t="s">
        <v>260</v>
      </c>
      <c r="E6" s="113">
        <f>F6/F30</f>
        <v>0</v>
      </c>
      <c r="F6" s="122">
        <v>0</v>
      </c>
      <c r="G6" s="114">
        <f>H6/H30</f>
        <v>0.03409090909090909</v>
      </c>
      <c r="H6" s="122">
        <v>45</v>
      </c>
      <c r="I6" s="116">
        <f>J6/J30</f>
        <v>0.013157894736842105</v>
      </c>
      <c r="J6" s="122">
        <v>20</v>
      </c>
      <c r="K6" s="117">
        <f>L6/L30</f>
        <v>0</v>
      </c>
      <c r="L6" s="122"/>
      <c r="M6" s="129"/>
      <c r="N6" s="129"/>
      <c r="O6" s="129"/>
      <c r="P6" s="129"/>
      <c r="Q6" s="123"/>
      <c r="R6" s="124" t="s">
        <v>261</v>
      </c>
      <c r="S6" s="124"/>
    </row>
    <row r="7" spans="1:19" ht="13.5" customHeight="1">
      <c r="A7" s="130">
        <v>2</v>
      </c>
      <c r="B7" s="130">
        <f t="shared" si="0"/>
        <v>0.29511071816563805</v>
      </c>
      <c r="C7" s="128"/>
      <c r="D7" s="125" t="s">
        <v>262</v>
      </c>
      <c r="E7" s="113">
        <f>F7/F30</f>
        <v>0.13768115942028986</v>
      </c>
      <c r="F7" s="126">
        <v>95</v>
      </c>
      <c r="G7" s="114">
        <f>H7/H30</f>
        <v>0.04924242424242424</v>
      </c>
      <c r="H7" s="126">
        <v>65</v>
      </c>
      <c r="I7" s="116">
        <f>J7/J30</f>
        <v>0.05263157894736842</v>
      </c>
      <c r="J7" s="126">
        <v>80</v>
      </c>
      <c r="K7" s="117">
        <f>L7/L30</f>
        <v>0.05555555555555555</v>
      </c>
      <c r="L7" s="126">
        <v>80</v>
      </c>
      <c r="M7" s="125" t="s">
        <v>60</v>
      </c>
      <c r="N7" s="125"/>
      <c r="O7" s="125"/>
      <c r="P7" s="125"/>
      <c r="Q7" s="127"/>
      <c r="R7" s="119" t="s">
        <v>263</v>
      </c>
      <c r="S7" s="119"/>
    </row>
    <row r="8" spans="2:19" ht="13.5" customHeight="1">
      <c r="B8" s="60">
        <f t="shared" si="0"/>
        <v>0.08439659755449229</v>
      </c>
      <c r="C8" s="112" t="s">
        <v>53</v>
      </c>
      <c r="D8" s="84" t="s">
        <v>264</v>
      </c>
      <c r="E8" s="113">
        <f>F8/F30</f>
        <v>0</v>
      </c>
      <c r="F8" s="37"/>
      <c r="G8" s="114">
        <f>H8/H30</f>
        <v>0.030303030303030304</v>
      </c>
      <c r="H8" s="115">
        <v>40</v>
      </c>
      <c r="I8" s="116">
        <f>J8/J30</f>
        <v>0.02631578947368421</v>
      </c>
      <c r="J8" s="115">
        <v>40</v>
      </c>
      <c r="K8" s="117">
        <f>L8/L30</f>
        <v>0.027777777777777776</v>
      </c>
      <c r="L8" s="37">
        <v>40</v>
      </c>
      <c r="M8" s="84"/>
      <c r="N8" s="84"/>
      <c r="O8" s="84"/>
      <c r="P8" s="84"/>
      <c r="Q8" s="118"/>
      <c r="R8" s="131" t="s">
        <v>265</v>
      </c>
      <c r="S8" s="119"/>
    </row>
    <row r="9" spans="1:19" ht="26.25" customHeight="1">
      <c r="A9" s="130">
        <v>1</v>
      </c>
      <c r="B9" s="130">
        <f t="shared" si="0"/>
        <v>0.3165392483184245</v>
      </c>
      <c r="C9" s="112" t="s">
        <v>63</v>
      </c>
      <c r="D9" s="120" t="s">
        <v>266</v>
      </c>
      <c r="E9" s="113">
        <f>F9/F30</f>
        <v>0.13043478260869565</v>
      </c>
      <c r="F9" s="122">
        <v>90</v>
      </c>
      <c r="G9" s="114">
        <f>H9/H30</f>
        <v>0.06439393939393939</v>
      </c>
      <c r="H9" s="122">
        <v>85</v>
      </c>
      <c r="I9" s="116">
        <f>J9/J30</f>
        <v>0.05921052631578947</v>
      </c>
      <c r="J9" s="122">
        <v>90</v>
      </c>
      <c r="K9" s="117">
        <f>L9/L30</f>
        <v>0.0625</v>
      </c>
      <c r="L9" s="122">
        <v>90</v>
      </c>
      <c r="M9" s="129" t="s">
        <v>267</v>
      </c>
      <c r="N9" s="129"/>
      <c r="O9" s="129"/>
      <c r="P9" s="129"/>
      <c r="Q9" s="123"/>
      <c r="R9" s="124" t="s">
        <v>268</v>
      </c>
      <c r="S9" s="124" t="s">
        <v>269</v>
      </c>
    </row>
    <row r="10" spans="2:19" ht="26.25" customHeight="1">
      <c r="B10" s="60">
        <f t="shared" si="0"/>
        <v>0.25538421977209164</v>
      </c>
      <c r="C10" s="112"/>
      <c r="D10" s="125" t="s">
        <v>270</v>
      </c>
      <c r="E10" s="113">
        <f>F10/F30</f>
        <v>0.08695652173913043</v>
      </c>
      <c r="F10" s="126">
        <v>60</v>
      </c>
      <c r="G10" s="114">
        <f>H10/H30</f>
        <v>0.06060606060606061</v>
      </c>
      <c r="H10" s="126">
        <v>80</v>
      </c>
      <c r="I10" s="116">
        <f>J10/J30</f>
        <v>0.05921052631578947</v>
      </c>
      <c r="J10" s="126">
        <v>90</v>
      </c>
      <c r="K10" s="117">
        <f>L10/L30</f>
        <v>0.04861111111111111</v>
      </c>
      <c r="L10" s="126">
        <v>70</v>
      </c>
      <c r="M10" s="125"/>
      <c r="N10" s="125"/>
      <c r="O10" s="125"/>
      <c r="P10" s="125"/>
      <c r="Q10" s="127"/>
      <c r="R10" s="119" t="s">
        <v>271</v>
      </c>
      <c r="S10" s="119"/>
    </row>
    <row r="11" spans="2:19" ht="26.25" customHeight="1">
      <c r="B11" s="60">
        <f t="shared" si="0"/>
        <v>0.2065434089175508</v>
      </c>
      <c r="C11" s="112" t="s">
        <v>73</v>
      </c>
      <c r="D11" s="84" t="s">
        <v>272</v>
      </c>
      <c r="E11" s="113">
        <f>F11/F30</f>
        <v>0.09420289855072464</v>
      </c>
      <c r="F11" s="37">
        <v>65</v>
      </c>
      <c r="G11" s="114">
        <f>H11/H30</f>
        <v>0.045454545454545456</v>
      </c>
      <c r="H11" s="115">
        <v>60</v>
      </c>
      <c r="I11" s="116">
        <f>J11/J30</f>
        <v>0.046052631578947366</v>
      </c>
      <c r="J11" s="115">
        <v>70</v>
      </c>
      <c r="K11" s="117">
        <f>L11/L30</f>
        <v>0.020833333333333332</v>
      </c>
      <c r="L11" s="37">
        <v>30</v>
      </c>
      <c r="M11" s="84" t="s">
        <v>273</v>
      </c>
      <c r="N11" s="84"/>
      <c r="O11" s="84"/>
      <c r="P11" s="84"/>
      <c r="Q11" s="118"/>
      <c r="R11" s="131" t="s">
        <v>274</v>
      </c>
      <c r="S11" s="119" t="s">
        <v>275</v>
      </c>
    </row>
    <row r="12" spans="2:19" ht="26.25" customHeight="1">
      <c r="B12" s="60">
        <f t="shared" si="0"/>
        <v>0.15011961722488038</v>
      </c>
      <c r="C12" s="112" t="s">
        <v>82</v>
      </c>
      <c r="D12" s="120" t="s">
        <v>276</v>
      </c>
      <c r="E12" s="113">
        <f>F12/F30</f>
        <v>0</v>
      </c>
      <c r="F12" s="122">
        <v>0</v>
      </c>
      <c r="G12" s="114">
        <f>H12/H30</f>
        <v>0.04924242424242424</v>
      </c>
      <c r="H12" s="122">
        <v>65</v>
      </c>
      <c r="I12" s="116">
        <f>J12/J30</f>
        <v>0.05921052631578947</v>
      </c>
      <c r="J12" s="122">
        <v>90</v>
      </c>
      <c r="K12" s="117">
        <f>L12/L30</f>
        <v>0.041666666666666664</v>
      </c>
      <c r="L12" s="122">
        <v>60</v>
      </c>
      <c r="M12" s="129" t="s">
        <v>277</v>
      </c>
      <c r="N12" s="129"/>
      <c r="O12" s="129"/>
      <c r="P12" s="129"/>
      <c r="Q12" s="123"/>
      <c r="R12" s="124" t="s">
        <v>278</v>
      </c>
      <c r="S12" s="124"/>
    </row>
    <row r="13" spans="2:19" ht="26.25" customHeight="1">
      <c r="B13" s="60">
        <f t="shared" si="0"/>
        <v>0.09233785220627326</v>
      </c>
      <c r="C13" s="112"/>
      <c r="D13" s="125" t="s">
        <v>279</v>
      </c>
      <c r="E13" s="113">
        <f>F13/F30</f>
        <v>0</v>
      </c>
      <c r="F13" s="126">
        <v>0</v>
      </c>
      <c r="G13" s="114">
        <f>H13/H30</f>
        <v>0.03787878787878788</v>
      </c>
      <c r="H13" s="126">
        <v>50</v>
      </c>
      <c r="I13" s="116">
        <f>J13/J30</f>
        <v>0.019736842105263157</v>
      </c>
      <c r="J13" s="126">
        <v>30</v>
      </c>
      <c r="K13" s="117">
        <f>L13/L30</f>
        <v>0.034722222222222224</v>
      </c>
      <c r="L13" s="126">
        <v>50</v>
      </c>
      <c r="M13" s="125" t="s">
        <v>280</v>
      </c>
      <c r="N13" s="125"/>
      <c r="O13" s="125"/>
      <c r="P13" s="125"/>
      <c r="Q13" s="127"/>
      <c r="R13" s="119" t="s">
        <v>281</v>
      </c>
      <c r="S13" s="119"/>
    </row>
    <row r="14" spans="2:19" ht="26.25" customHeight="1">
      <c r="B14" s="60">
        <f t="shared" si="0"/>
        <v>0.14626022813951878</v>
      </c>
      <c r="C14" s="112" t="s">
        <v>223</v>
      </c>
      <c r="D14" s="120" t="s">
        <v>282</v>
      </c>
      <c r="E14" s="113">
        <f>F14/F30</f>
        <v>0.028985507246376812</v>
      </c>
      <c r="F14" s="122">
        <v>20</v>
      </c>
      <c r="G14" s="114">
        <f>H14/H30</f>
        <v>0.045454545454545456</v>
      </c>
      <c r="H14" s="122">
        <v>60</v>
      </c>
      <c r="I14" s="116">
        <f>J14/J30</f>
        <v>0.019736842105263157</v>
      </c>
      <c r="J14" s="122">
        <v>30</v>
      </c>
      <c r="K14" s="117">
        <f>L14/L30</f>
        <v>0.052083333333333336</v>
      </c>
      <c r="L14" s="122">
        <v>75</v>
      </c>
      <c r="M14" s="129" t="s">
        <v>283</v>
      </c>
      <c r="N14" s="129"/>
      <c r="O14" s="129"/>
      <c r="P14" s="129"/>
      <c r="Q14" s="85" t="s">
        <v>284</v>
      </c>
      <c r="R14" s="124" t="s">
        <v>285</v>
      </c>
      <c r="S14" s="119" t="s">
        <v>286</v>
      </c>
    </row>
    <row r="15" spans="2:19" ht="26.25" customHeight="1">
      <c r="B15" s="60">
        <f t="shared" si="0"/>
        <v>0.11028043593833067</v>
      </c>
      <c r="C15" s="112"/>
      <c r="D15" s="125" t="s">
        <v>287</v>
      </c>
      <c r="E15" s="113">
        <f>F15/F30</f>
        <v>0</v>
      </c>
      <c r="F15" s="126">
        <v>0</v>
      </c>
      <c r="G15" s="114">
        <f>H15/H30</f>
        <v>0.04924242424242424</v>
      </c>
      <c r="H15" s="126">
        <v>65</v>
      </c>
      <c r="I15" s="116">
        <f>J15/J30</f>
        <v>0.02631578947368421</v>
      </c>
      <c r="J15" s="126">
        <v>40</v>
      </c>
      <c r="K15" s="117">
        <f>L15/L30</f>
        <v>0.034722222222222224</v>
      </c>
      <c r="L15" s="126">
        <v>50</v>
      </c>
      <c r="M15" s="125" t="s">
        <v>288</v>
      </c>
      <c r="N15" s="125"/>
      <c r="O15" s="125"/>
      <c r="P15" s="125"/>
      <c r="Q15" s="132"/>
      <c r="R15" s="119" t="s">
        <v>289</v>
      </c>
      <c r="S15" s="119"/>
    </row>
    <row r="16" spans="2:19" ht="13.5" customHeight="1">
      <c r="B16" s="60">
        <f t="shared" si="0"/>
        <v>0.16248006379585325</v>
      </c>
      <c r="C16" s="112" t="s">
        <v>230</v>
      </c>
      <c r="D16" s="84" t="s">
        <v>290</v>
      </c>
      <c r="E16" s="113">
        <f>F16/F30</f>
        <v>0</v>
      </c>
      <c r="F16" s="37">
        <v>0</v>
      </c>
      <c r="G16" s="114">
        <f>H16/H30</f>
        <v>0.06818181818181818</v>
      </c>
      <c r="H16" s="115">
        <v>90</v>
      </c>
      <c r="I16" s="116">
        <f>J16/J30</f>
        <v>0.05263157894736842</v>
      </c>
      <c r="J16" s="115">
        <v>80</v>
      </c>
      <c r="K16" s="117">
        <f>L16/L30</f>
        <v>0.041666666666666664</v>
      </c>
      <c r="L16" s="37">
        <v>60</v>
      </c>
      <c r="M16" s="84" t="s">
        <v>291</v>
      </c>
      <c r="N16" s="84"/>
      <c r="O16" s="84"/>
      <c r="P16" s="84"/>
      <c r="Q16" s="81" t="s">
        <v>292</v>
      </c>
      <c r="R16" s="131" t="s">
        <v>293</v>
      </c>
      <c r="S16" s="119"/>
    </row>
    <row r="17" spans="2:19" ht="26.25" customHeight="1">
      <c r="B17" s="60">
        <f t="shared" si="0"/>
        <v>0.0907097288676236</v>
      </c>
      <c r="C17" s="112" t="s">
        <v>165</v>
      </c>
      <c r="D17" s="84" t="s">
        <v>294</v>
      </c>
      <c r="E17" s="113">
        <f>F17/F30</f>
        <v>0</v>
      </c>
      <c r="F17" s="115">
        <v>0</v>
      </c>
      <c r="G17" s="114">
        <f>H17/H30</f>
        <v>0.022727272727272728</v>
      </c>
      <c r="H17" s="115">
        <v>30</v>
      </c>
      <c r="I17" s="116">
        <f>J17/J30</f>
        <v>0.02631578947368421</v>
      </c>
      <c r="J17" s="115">
        <v>40</v>
      </c>
      <c r="K17" s="117">
        <f>L17/L30</f>
        <v>0.041666666666666664</v>
      </c>
      <c r="L17" s="122">
        <v>60</v>
      </c>
      <c r="M17" s="133"/>
      <c r="N17" s="133"/>
      <c r="O17" s="133"/>
      <c r="P17" s="133"/>
      <c r="Q17" s="81"/>
      <c r="R17" s="131" t="s">
        <v>295</v>
      </c>
      <c r="S17" s="119"/>
    </row>
    <row r="18" spans="2:19" ht="26.25" customHeight="1">
      <c r="B18" s="60">
        <f t="shared" si="0"/>
        <v>0.134170653907496</v>
      </c>
      <c r="C18" s="134" t="s">
        <v>236</v>
      </c>
      <c r="D18" s="135" t="s">
        <v>296</v>
      </c>
      <c r="E18" s="113">
        <f>F18/F30</f>
        <v>0</v>
      </c>
      <c r="F18" s="136">
        <v>0</v>
      </c>
      <c r="G18" s="114">
        <f>H18/H30</f>
        <v>0.05303030303030303</v>
      </c>
      <c r="H18" s="136">
        <v>70</v>
      </c>
      <c r="I18" s="116">
        <f>J18/J30</f>
        <v>0.039473684210526314</v>
      </c>
      <c r="J18" s="136">
        <v>60</v>
      </c>
      <c r="K18" s="117">
        <f>L18/L30</f>
        <v>0.041666666666666664</v>
      </c>
      <c r="L18" s="126">
        <v>60</v>
      </c>
      <c r="M18" s="135"/>
      <c r="N18" s="135"/>
      <c r="O18" s="135"/>
      <c r="P18" s="135"/>
      <c r="Q18" s="137"/>
      <c r="R18" s="131" t="s">
        <v>297</v>
      </c>
      <c r="S18" s="119"/>
    </row>
    <row r="19" spans="1:19" ht="13.5" customHeight="1">
      <c r="A19" s="130">
        <v>3</v>
      </c>
      <c r="B19" s="130">
        <f t="shared" si="0"/>
        <v>0.2853029725169313</v>
      </c>
      <c r="C19" s="112" t="s">
        <v>173</v>
      </c>
      <c r="D19" s="84" t="s">
        <v>298</v>
      </c>
      <c r="E19" s="113">
        <f>F19/F30</f>
        <v>0.12318840579710146</v>
      </c>
      <c r="F19" s="37">
        <v>85</v>
      </c>
      <c r="G19" s="114">
        <f>H19/H30</f>
        <v>0.06818181818181818</v>
      </c>
      <c r="H19" s="115">
        <v>90</v>
      </c>
      <c r="I19" s="116">
        <f>J19/J30</f>
        <v>0.05921052631578947</v>
      </c>
      <c r="J19" s="115">
        <v>90</v>
      </c>
      <c r="K19" s="117">
        <f>L19/L30</f>
        <v>0.034722222222222224</v>
      </c>
      <c r="L19" s="37">
        <v>50</v>
      </c>
      <c r="M19" s="84" t="s">
        <v>299</v>
      </c>
      <c r="N19" s="84"/>
      <c r="O19" s="84"/>
      <c r="P19" s="84"/>
      <c r="Q19" s="81" t="s">
        <v>300</v>
      </c>
      <c r="R19" s="131" t="s">
        <v>301</v>
      </c>
      <c r="S19" s="119"/>
    </row>
    <row r="20" spans="2:19" ht="26.25" customHeight="1">
      <c r="B20" s="60">
        <f t="shared" si="0"/>
        <v>0.1655817326583917</v>
      </c>
      <c r="C20" s="112" t="s">
        <v>115</v>
      </c>
      <c r="D20" s="120" t="s">
        <v>302</v>
      </c>
      <c r="E20" s="113">
        <f>F20/F30</f>
        <v>0.028985507246376812</v>
      </c>
      <c r="F20" s="122">
        <v>20</v>
      </c>
      <c r="G20" s="114">
        <f>H20/H30</f>
        <v>0.04924242424242424</v>
      </c>
      <c r="H20" s="122">
        <v>65</v>
      </c>
      <c r="I20" s="116">
        <f>J20/J30</f>
        <v>0.05263157894736842</v>
      </c>
      <c r="J20" s="122">
        <v>80</v>
      </c>
      <c r="K20" s="117">
        <f>L20/L30</f>
        <v>0.034722222222222224</v>
      </c>
      <c r="L20" s="122">
        <v>50</v>
      </c>
      <c r="M20" s="129" t="s">
        <v>303</v>
      </c>
      <c r="N20" s="129"/>
      <c r="O20" s="129"/>
      <c r="P20" s="129"/>
      <c r="Q20" s="85"/>
      <c r="R20" s="124" t="s">
        <v>304</v>
      </c>
      <c r="S20" s="124"/>
    </row>
    <row r="21" spans="2:19" ht="13.5" customHeight="1">
      <c r="B21" s="60">
        <f t="shared" si="0"/>
        <v>0.09512892078681552</v>
      </c>
      <c r="C21" s="112"/>
      <c r="D21" s="125" t="s">
        <v>305</v>
      </c>
      <c r="E21" s="113">
        <f>F21/F30</f>
        <v>0</v>
      </c>
      <c r="F21" s="126">
        <v>0</v>
      </c>
      <c r="G21" s="114">
        <f>H21/H30</f>
        <v>0.03409090909090909</v>
      </c>
      <c r="H21" s="126">
        <v>45</v>
      </c>
      <c r="I21" s="116">
        <f>J21/J30</f>
        <v>0.02631578947368421</v>
      </c>
      <c r="J21" s="126">
        <v>40</v>
      </c>
      <c r="K21" s="117">
        <f>L21/L30</f>
        <v>0.034722222222222224</v>
      </c>
      <c r="L21" s="126">
        <v>50</v>
      </c>
      <c r="M21" s="125" t="s">
        <v>28</v>
      </c>
      <c r="N21" s="125"/>
      <c r="O21" s="125"/>
      <c r="P21" s="125"/>
      <c r="Q21" s="132"/>
      <c r="R21" s="119" t="s">
        <v>306</v>
      </c>
      <c r="S21" s="119"/>
    </row>
    <row r="22" spans="2:19" ht="13.5" customHeight="1">
      <c r="B22" s="60">
        <f t="shared" si="0"/>
        <v>0.1301834130781499</v>
      </c>
      <c r="C22" s="112" t="s">
        <v>307</v>
      </c>
      <c r="D22" s="84" t="s">
        <v>308</v>
      </c>
      <c r="E22" s="113">
        <f>F22/F30</f>
        <v>0</v>
      </c>
      <c r="F22" s="37">
        <v>0</v>
      </c>
      <c r="G22" s="114">
        <f>H22/H30</f>
        <v>0.022727272727272728</v>
      </c>
      <c r="H22" s="115">
        <v>30</v>
      </c>
      <c r="I22" s="116">
        <f>J22/J30</f>
        <v>0.06578947368421052</v>
      </c>
      <c r="J22" s="115">
        <v>100</v>
      </c>
      <c r="K22" s="117">
        <f>L22/L30</f>
        <v>0.041666666666666664</v>
      </c>
      <c r="L22" s="37">
        <v>60</v>
      </c>
      <c r="M22" s="84"/>
      <c r="N22" s="84"/>
      <c r="O22" s="84"/>
      <c r="P22" s="84"/>
      <c r="Q22" s="81"/>
      <c r="R22" s="131" t="s">
        <v>309</v>
      </c>
      <c r="S22" s="119"/>
    </row>
    <row r="23" spans="2:19" ht="13.5" customHeight="1">
      <c r="B23" s="60">
        <f t="shared" si="0"/>
        <v>0.04256379585326954</v>
      </c>
      <c r="C23" s="112" t="s">
        <v>157</v>
      </c>
      <c r="D23" s="84" t="s">
        <v>310</v>
      </c>
      <c r="E23" s="113">
        <f>F23/F30</f>
        <v>0</v>
      </c>
      <c r="F23" s="37">
        <v>0</v>
      </c>
      <c r="G23" s="114">
        <f>H23/H30</f>
        <v>0.015151515151515152</v>
      </c>
      <c r="H23" s="115">
        <v>20</v>
      </c>
      <c r="I23" s="116">
        <f>J23/J30</f>
        <v>0.006578947368421052</v>
      </c>
      <c r="J23" s="115">
        <v>10</v>
      </c>
      <c r="K23" s="117">
        <f>L23/L30</f>
        <v>0.020833333333333332</v>
      </c>
      <c r="L23" s="37">
        <v>30</v>
      </c>
      <c r="M23" s="84"/>
      <c r="N23" s="84"/>
      <c r="O23" s="84"/>
      <c r="P23" s="84"/>
      <c r="Q23" s="81"/>
      <c r="R23" s="131" t="s">
        <v>311</v>
      </c>
      <c r="S23" s="119"/>
    </row>
    <row r="24" spans="2:19" ht="26.25" customHeight="1">
      <c r="B24" s="60">
        <f t="shared" si="0"/>
        <v>0.11765683147262095</v>
      </c>
      <c r="C24" s="112" t="s">
        <v>223</v>
      </c>
      <c r="D24" s="120" t="s">
        <v>312</v>
      </c>
      <c r="E24" s="113">
        <f>F24/F30</f>
        <v>0</v>
      </c>
      <c r="F24" s="122">
        <v>0</v>
      </c>
      <c r="G24" s="114">
        <f>H24/H30</f>
        <v>0.030303030303030304</v>
      </c>
      <c r="H24" s="122">
        <v>40</v>
      </c>
      <c r="I24" s="116">
        <f>J24/J30</f>
        <v>0.05263157894736842</v>
      </c>
      <c r="J24" s="122">
        <v>80</v>
      </c>
      <c r="K24" s="117">
        <f>L24/L30</f>
        <v>0.034722222222222224</v>
      </c>
      <c r="L24" s="122">
        <v>50</v>
      </c>
      <c r="M24" s="129"/>
      <c r="N24" s="129"/>
      <c r="O24" s="129"/>
      <c r="P24" s="129"/>
      <c r="Q24" s="85"/>
      <c r="R24" s="124" t="s">
        <v>313</v>
      </c>
      <c r="S24" s="124"/>
    </row>
    <row r="25" spans="2:19" ht="13.5" customHeight="1">
      <c r="B25" s="60">
        <f t="shared" si="0"/>
        <v>0.04572036150983519</v>
      </c>
      <c r="C25" s="112"/>
      <c r="D25" s="125" t="s">
        <v>314</v>
      </c>
      <c r="E25" s="113">
        <f>F25/F30</f>
        <v>0</v>
      </c>
      <c r="F25" s="126">
        <v>0</v>
      </c>
      <c r="G25" s="114">
        <f>H25/H30</f>
        <v>0.011363636363636364</v>
      </c>
      <c r="H25" s="126">
        <v>15</v>
      </c>
      <c r="I25" s="116">
        <f>J25/J30</f>
        <v>0.006578947368421052</v>
      </c>
      <c r="J25" s="126">
        <v>10</v>
      </c>
      <c r="K25" s="117">
        <f>L25/L30</f>
        <v>0.027777777777777776</v>
      </c>
      <c r="L25" s="126">
        <v>40</v>
      </c>
      <c r="M25" s="125" t="s">
        <v>315</v>
      </c>
      <c r="N25" s="125"/>
      <c r="O25" s="125"/>
      <c r="P25" s="125"/>
      <c r="Q25" s="132"/>
      <c r="R25" s="119" t="s">
        <v>316</v>
      </c>
      <c r="S25" s="119"/>
    </row>
    <row r="26" spans="2:19" ht="13.5" customHeight="1">
      <c r="B26" s="60">
        <f t="shared" si="0"/>
        <v>0.06924508240297714</v>
      </c>
      <c r="C26" s="112" t="s">
        <v>230</v>
      </c>
      <c r="D26" s="84" t="s">
        <v>317</v>
      </c>
      <c r="E26" s="113">
        <f>F26/F30</f>
        <v>0</v>
      </c>
      <c r="F26" s="37">
        <v>0</v>
      </c>
      <c r="G26" s="114">
        <f>H26/H30</f>
        <v>0.015151515151515152</v>
      </c>
      <c r="H26" s="115">
        <v>20</v>
      </c>
      <c r="I26" s="116">
        <f>J26/J30</f>
        <v>0.02631578947368421</v>
      </c>
      <c r="J26" s="115">
        <v>40</v>
      </c>
      <c r="K26" s="117">
        <f>L26/L30</f>
        <v>0.027777777777777776</v>
      </c>
      <c r="L26" s="37">
        <v>40</v>
      </c>
      <c r="M26" s="84"/>
      <c r="N26" s="84"/>
      <c r="O26" s="84"/>
      <c r="P26" s="84"/>
      <c r="Q26" s="81"/>
      <c r="R26" s="131" t="s">
        <v>318</v>
      </c>
      <c r="S26" s="119"/>
    </row>
    <row r="27" spans="2:19" ht="13.5" customHeight="1">
      <c r="B27" s="60">
        <f t="shared" si="0"/>
        <v>0.12151694288421977</v>
      </c>
      <c r="C27" s="128" t="s">
        <v>173</v>
      </c>
      <c r="D27" s="120" t="s">
        <v>319</v>
      </c>
      <c r="E27" s="113">
        <f>F27/F30</f>
        <v>0.014492753623188406</v>
      </c>
      <c r="F27" s="122">
        <v>10</v>
      </c>
      <c r="G27" s="114">
        <f>H27/H30</f>
        <v>0.01893939393939394</v>
      </c>
      <c r="H27" s="122">
        <v>25</v>
      </c>
      <c r="I27" s="116">
        <f>J27/J30</f>
        <v>0.039473684210526314</v>
      </c>
      <c r="J27" s="122">
        <v>60</v>
      </c>
      <c r="K27" s="117">
        <f>L27/L30</f>
        <v>0.04861111111111111</v>
      </c>
      <c r="L27" s="122">
        <v>70</v>
      </c>
      <c r="M27" s="129" t="s">
        <v>320</v>
      </c>
      <c r="N27" s="129"/>
      <c r="O27" s="129"/>
      <c r="P27" s="129"/>
      <c r="Q27" s="85"/>
      <c r="R27" s="124" t="s">
        <v>321</v>
      </c>
      <c r="S27" s="124"/>
    </row>
    <row r="28" spans="2:19" ht="13.5" customHeight="1">
      <c r="B28" s="60">
        <f t="shared" si="0"/>
        <v>0.2783498601576405</v>
      </c>
      <c r="C28" s="128"/>
      <c r="D28" s="125" t="s">
        <v>322</v>
      </c>
      <c r="E28" s="113">
        <f>F28/F30</f>
        <v>0.10144927536231885</v>
      </c>
      <c r="F28" s="126">
        <v>70</v>
      </c>
      <c r="G28" s="114">
        <f>H28/H30</f>
        <v>0.041666666666666664</v>
      </c>
      <c r="H28" s="126">
        <v>55</v>
      </c>
      <c r="I28" s="116">
        <f>J28/J30</f>
        <v>0.06578947368421052</v>
      </c>
      <c r="J28" s="126">
        <v>100</v>
      </c>
      <c r="K28" s="117">
        <f>L28/L30</f>
        <v>0.06944444444444445</v>
      </c>
      <c r="L28" s="126">
        <v>100</v>
      </c>
      <c r="M28" s="125" t="s">
        <v>323</v>
      </c>
      <c r="N28" s="125"/>
      <c r="O28" s="125"/>
      <c r="P28" s="125"/>
      <c r="Q28" s="125"/>
      <c r="R28" s="119" t="s">
        <v>324</v>
      </c>
      <c r="S28" s="119" t="s">
        <v>325</v>
      </c>
    </row>
    <row r="29" spans="2:19" ht="38.25" customHeight="1">
      <c r="B29" s="60">
        <f t="shared" si="0"/>
        <v>0</v>
      </c>
      <c r="C29" s="47"/>
      <c r="D29" s="138" t="s">
        <v>326</v>
      </c>
      <c r="E29" s="113">
        <f>F29/F30</f>
        <v>0</v>
      </c>
      <c r="F29" s="47">
        <v>0</v>
      </c>
      <c r="G29" s="114">
        <f>H29/H30</f>
        <v>0</v>
      </c>
      <c r="H29" s="47">
        <v>0</v>
      </c>
      <c r="I29" s="116">
        <f>J29/J30</f>
        <v>0</v>
      </c>
      <c r="J29" s="47">
        <v>0</v>
      </c>
      <c r="K29" s="117">
        <f>L29/L30</f>
        <v>0</v>
      </c>
      <c r="L29" s="139">
        <v>0</v>
      </c>
      <c r="M29" s="135" t="s">
        <v>327</v>
      </c>
      <c r="N29" s="135"/>
      <c r="O29" s="135"/>
      <c r="P29" s="135"/>
      <c r="Q29" s="135"/>
      <c r="R29" s="140"/>
      <c r="S29" s="119"/>
    </row>
    <row r="30" spans="4:12" ht="12.75">
      <c r="D30" s="141"/>
      <c r="E30" s="141"/>
      <c r="F30" s="60">
        <f>SUM(F3:F29)</f>
        <v>690</v>
      </c>
      <c r="H30" s="60">
        <f>SUM(H3:H29)</f>
        <v>1320</v>
      </c>
      <c r="J30" s="60">
        <f>SUM(J3:J29)</f>
        <v>1520</v>
      </c>
      <c r="L30" s="60">
        <f>SUM(L3:L29)</f>
        <v>1440</v>
      </c>
    </row>
  </sheetData>
  <mergeCells count="40">
    <mergeCell ref="E1:F1"/>
    <mergeCell ref="G1:H1"/>
    <mergeCell ref="I1:J1"/>
    <mergeCell ref="K1:L1"/>
    <mergeCell ref="M1:P1"/>
    <mergeCell ref="M3:P3"/>
    <mergeCell ref="C4:C5"/>
    <mergeCell ref="M4:P4"/>
    <mergeCell ref="M5:P5"/>
    <mergeCell ref="C6:C7"/>
    <mergeCell ref="M6:P6"/>
    <mergeCell ref="M7:P7"/>
    <mergeCell ref="M8:P8"/>
    <mergeCell ref="C9:C10"/>
    <mergeCell ref="M9:P9"/>
    <mergeCell ref="M10:P10"/>
    <mergeCell ref="M11:P11"/>
    <mergeCell ref="C12:C13"/>
    <mergeCell ref="M12:P12"/>
    <mergeCell ref="M13:P13"/>
    <mergeCell ref="C14:C15"/>
    <mergeCell ref="M14:P14"/>
    <mergeCell ref="M15:P15"/>
    <mergeCell ref="M16:P16"/>
    <mergeCell ref="M17:P17"/>
    <mergeCell ref="M18:P18"/>
    <mergeCell ref="M19:P19"/>
    <mergeCell ref="C20:C21"/>
    <mergeCell ref="M20:P20"/>
    <mergeCell ref="M21:P21"/>
    <mergeCell ref="M22:P22"/>
    <mergeCell ref="M23:P23"/>
    <mergeCell ref="C24:C25"/>
    <mergeCell ref="M24:P24"/>
    <mergeCell ref="M25:P25"/>
    <mergeCell ref="M26:P26"/>
    <mergeCell ref="C27:C28"/>
    <mergeCell ref="M27:P27"/>
    <mergeCell ref="M28:P28"/>
    <mergeCell ref="M29:P29"/>
  </mergeCells>
  <hyperlinks>
    <hyperlink ref="C6" r:id="rId1" display="Іщенко Олександр Андрійович"/>
    <hyperlink ref="C27" r:id="rId2" display="Максим Шинкаренко"/>
  </hyperlinks>
  <printOptions/>
  <pageMargins left="0.7479166666666667" right="0.7479166666666667" top="0.9840277777777777" bottom="0.9840277777777777" header="0.5118055555555555" footer="0.5118055555555555"/>
  <pageSetup horizontalDpi="300" verticalDpi="300" orientation="portrait" paperSize="9"/>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Ramirez</cp:lastModifiedBy>
  <dcterms:modified xsi:type="dcterms:W3CDTF">2013-04-14T18:46:51Z</dcterms:modified>
  <cp:category/>
  <cp:version/>
  <cp:contentType/>
  <cp:contentStatus/>
</cp:coreProperties>
</file>