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40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<sst xmlns="http://schemas.openxmlformats.org/spreadsheetml/2006/main" count="58" uniqueCount="52">
  <si>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По каждому перевалу, вершине, траверсу необходимо оценить качество описания и фотоматериалла.</t>
  </si>
  <si>
    <t>Перевал Турист (1А). Автор: Наталя Смілянець</t>
  </si>
  <si>
    <t>Перевал Лоюб (1А). Автор: Наталя Смілянець</t>
  </si>
  <si>
    <t>Перевал Лабінський (1А). Автор: Наталя Смілянець</t>
  </si>
  <si>
    <t>Траверс г. Негровець (н/к - 1А). Автор: Артем Соколов</t>
  </si>
  <si>
    <t>Перевал Туристів (1А). Автор: Гліб Скляр</t>
  </si>
  <si>
    <t>Перевал Попова (1Б). Автор: Гліб Скляр</t>
  </si>
  <si>
    <t>Перевал Кокбулак (1А*). Автор: Гліб Скляр</t>
  </si>
  <si>
    <t>Перевал Агур (1А). Автор: Віталій Набока</t>
  </si>
  <si>
    <t>Перевал Чілік (1А). Автор: Віталій Набока</t>
  </si>
  <si>
    <t>Перевал Кінхара (1А). Автор: Віталій Набока</t>
  </si>
  <si>
    <t>Перевал Милгвал (1А). Автор: Віталій Набока</t>
  </si>
  <si>
    <t>Перевал Федосєєва (1А). Автор: Віталій Набока</t>
  </si>
  <si>
    <t>Перевал Алібек (1А). Автор: Натіка Кудлай</t>
  </si>
  <si>
    <t>Перевал Бугойчат (н/к). Автор: Настя Волкова</t>
  </si>
  <si>
    <t>Перевал Руде Сідло (1Б). Автор: Настя Волкова</t>
  </si>
  <si>
    <t>Перевал Наскрізний (1А). Автор: Настя Волкова</t>
  </si>
  <si>
    <t>Перевал Халега (н/к). Автор: Настя Волкова</t>
  </si>
  <si>
    <t>Вершина Софія (2А). Автор: Настя Волкова</t>
  </si>
  <si>
    <t>Траверс Сулахат (2А). Автор: Настя Волкова</t>
  </si>
  <si>
    <t>Перевал Чучхур (н/к). Автор: Настя Волкова</t>
  </si>
  <si>
    <t>Перевал Південна Сулахат (2А). Автор: Настя Волкова</t>
  </si>
  <si>
    <t>Перевал Кожухова (2А). Автор: Настя Волкова</t>
  </si>
  <si>
    <t xml:space="preserve">Перевали Аїшхо, Чотирьох, Клумбочка, </t>
  </si>
  <si>
    <t>П'ятьох (н/к). Автор: Наталя Смілянець</t>
  </si>
  <si>
    <t>№</t>
  </si>
  <si>
    <t>Район</t>
  </si>
  <si>
    <t>Хребет</t>
  </si>
  <si>
    <t>Какие ущелья соединяет</t>
  </si>
  <si>
    <t>Общее время прохождения</t>
  </si>
  <si>
    <t>Время прохождения на подъем</t>
  </si>
  <si>
    <t>Время прохождения на спуск</t>
  </si>
  <si>
    <t>Время движения с одновременной страховкой</t>
  </si>
  <si>
    <t>Время движения с попеременной страховкой</t>
  </si>
  <si>
    <t>Количество пунктов страховки</t>
  </si>
  <si>
    <t>Специальное снаряжение</t>
  </si>
  <si>
    <t>Рекомендованные места ночевок</t>
  </si>
  <si>
    <t>Дата прохождения перевала</t>
  </si>
  <si>
    <t>Метеоусловия при прохождении перевала</t>
  </si>
  <si>
    <t>Потенциальная опасность и мероприятия по безопасности</t>
  </si>
  <si>
    <t>ФИО руководителя</t>
  </si>
  <si>
    <t>Перевал Софійське Сідло (н/к). Автор: Натіка Кудлай</t>
  </si>
  <si>
    <t>Описание</t>
  </si>
  <si>
    <t>Фотоматериал</t>
  </si>
  <si>
    <t>Итого</t>
  </si>
  <si>
    <t>Сумма балов</t>
  </si>
  <si>
    <t>Место</t>
  </si>
  <si>
    <t>cуд. 1</t>
  </si>
  <si>
    <t>суд. 2</t>
  </si>
  <si>
    <t>суд.3</t>
  </si>
  <si>
    <t>суд.4</t>
  </si>
  <si>
    <t>суд. 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</si>
</sst>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textRotation="180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Fill="1" applyBorder="1" applyAlignment="1">
      <alignment/>
    </xf>
    <xf numFmtId="0" fontId="4" fillId="0" borderId="7" xfId="0" applyFont="1" applyBorder="1" applyAlignment="1">
      <alignment horizontal="left" textRotation="180" wrapText="1"/>
    </xf>
    <xf numFmtId="0" fontId="4" fillId="0" borderId="7" xfId="0" applyFont="1" applyBorder="1" applyAlignment="1">
      <alignment horizontal="left" vertical="top" textRotation="180" wrapText="1"/>
    </xf>
    <xf numFmtId="0" fontId="4" fillId="0" borderId="7" xfId="0" applyFont="1" applyFill="1" applyBorder="1" applyAlignment="1">
      <alignment horizontal="left" vertical="top" textRotation="180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 textRotation="180"/>
    </xf>
    <xf numFmtId="16" fontId="0" fillId="0" borderId="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0"/>
  <sheetViews>
    <sheetView tabSelected="1" workbookViewId="0" topLeftCell="E1">
      <selection activeCell="AB11" sqref="AB11"/>
    </sheetView>
  </sheetViews>
  <sheetFormatPr defaultColWidth="9.00390625" defaultRowHeight="12.75"/>
  <cols>
    <col min="2" max="2" width="48.25390625" style="0" customWidth="1"/>
    <col min="3" max="3" width="3.875" style="0" customWidth="1"/>
    <col min="4" max="4" width="3.625" style="0" customWidth="1"/>
    <col min="5" max="5" width="4.25390625" style="0" customWidth="1"/>
    <col min="6" max="6" width="4.00390625" style="0" customWidth="1"/>
    <col min="7" max="7" width="6.75390625" style="0" customWidth="1"/>
    <col min="8" max="8" width="6.375" style="0" customWidth="1"/>
    <col min="9" max="9" width="6.875" style="0" customWidth="1"/>
    <col min="10" max="10" width="6.875" style="0" bestFit="1" customWidth="1"/>
    <col min="11" max="11" width="6.00390625" style="0" customWidth="1"/>
    <col min="12" max="12" width="3.875" style="0" bestFit="1" customWidth="1"/>
    <col min="13" max="13" width="6.875" style="0" bestFit="1" customWidth="1"/>
    <col min="14" max="14" width="3.625" style="0" customWidth="1"/>
    <col min="15" max="15" width="6.875" style="0" bestFit="1" customWidth="1"/>
    <col min="17" max="17" width="3.875" style="0" bestFit="1" customWidth="1"/>
    <col min="18" max="18" width="6.125" style="0" bestFit="1" customWidth="1"/>
    <col min="19" max="19" width="9.625" style="0" bestFit="1" customWidth="1"/>
    <col min="21" max="21" width="6.875" style="0" bestFit="1" customWidth="1"/>
  </cols>
  <sheetData>
    <row r="2" ht="12.75">
      <c r="A2" t="s">
        <v>0</v>
      </c>
    </row>
    <row r="3" ht="13.5" thickBot="1"/>
    <row r="4" spans="1:6" ht="12.75">
      <c r="A4" s="31" t="s">
        <v>25</v>
      </c>
      <c r="B4" s="33"/>
      <c r="C4" s="4"/>
      <c r="D4" s="5"/>
      <c r="E4" s="6"/>
      <c r="F4" s="5"/>
    </row>
    <row r="5" spans="1:32" ht="150" customHeight="1" thickBot="1">
      <c r="A5" s="32"/>
      <c r="B5" s="34"/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  <c r="H5" s="13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14" t="s">
        <v>38</v>
      </c>
      <c r="P5" s="14" t="s">
        <v>39</v>
      </c>
      <c r="Q5" s="15" t="s">
        <v>40</v>
      </c>
      <c r="S5" s="27" t="s">
        <v>42</v>
      </c>
      <c r="T5" s="27"/>
      <c r="U5" s="27"/>
      <c r="V5" s="27"/>
      <c r="W5" s="27"/>
      <c r="X5" s="27"/>
      <c r="Y5" s="28" t="s">
        <v>43</v>
      </c>
      <c r="Z5" s="29"/>
      <c r="AA5" s="29"/>
      <c r="AB5" s="29"/>
      <c r="AC5" s="29"/>
      <c r="AD5" s="30"/>
      <c r="AE5" s="21" t="s">
        <v>45</v>
      </c>
      <c r="AF5" s="8" t="s">
        <v>46</v>
      </c>
    </row>
    <row r="6" spans="1:32" ht="13.5" thickBot="1">
      <c r="A6" s="24">
        <v>1</v>
      </c>
      <c r="B6" s="2" t="s">
        <v>23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35" t="s">
        <v>47</v>
      </c>
      <c r="T6" s="36" t="s">
        <v>48</v>
      </c>
      <c r="U6" s="36" t="s">
        <v>49</v>
      </c>
      <c r="V6" s="37" t="s">
        <v>50</v>
      </c>
      <c r="W6" s="19" t="s">
        <v>51</v>
      </c>
      <c r="X6" s="19" t="s">
        <v>44</v>
      </c>
      <c r="Y6" s="35" t="s">
        <v>47</v>
      </c>
      <c r="Z6" s="36" t="s">
        <v>48</v>
      </c>
      <c r="AA6" s="36" t="s">
        <v>49</v>
      </c>
      <c r="AB6" s="37" t="s">
        <v>50</v>
      </c>
      <c r="AC6" s="19" t="s">
        <v>51</v>
      </c>
      <c r="AD6" s="12" t="s">
        <v>44</v>
      </c>
      <c r="AE6" s="8"/>
      <c r="AF6" s="8"/>
    </row>
    <row r="7" spans="1:32" ht="12.75">
      <c r="A7" s="25"/>
      <c r="B7" s="3" t="s">
        <v>24</v>
      </c>
      <c r="C7" s="8">
        <v>1</v>
      </c>
      <c r="D7" s="8">
        <v>1</v>
      </c>
      <c r="E7" s="8">
        <v>0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0</v>
      </c>
      <c r="O7" s="8">
        <v>1</v>
      </c>
      <c r="P7" s="8">
        <v>1</v>
      </c>
      <c r="Q7" s="8">
        <v>1</v>
      </c>
      <c r="R7">
        <f aca="true" t="shared" si="0" ref="R7:R30">SUM(C7:Q7)</f>
        <v>13</v>
      </c>
      <c r="S7" s="8">
        <v>4</v>
      </c>
      <c r="T7" s="8"/>
      <c r="U7" s="8">
        <v>5</v>
      </c>
      <c r="V7" s="18">
        <v>5</v>
      </c>
      <c r="W7" s="8">
        <v>9</v>
      </c>
      <c r="X7" s="8">
        <f>SUM(S7:W7)/4</f>
        <v>5.75</v>
      </c>
      <c r="Y7" s="8">
        <v>3</v>
      </c>
      <c r="Z7" s="8"/>
      <c r="AA7" s="8">
        <v>7</v>
      </c>
      <c r="AB7" s="8">
        <v>5</v>
      </c>
      <c r="AC7" s="20">
        <v>9</v>
      </c>
      <c r="AD7" s="8">
        <f>SUM(Y7:AC7)/4</f>
        <v>6</v>
      </c>
      <c r="AE7" s="8">
        <f>AD7+X7+R7</f>
        <v>24.75</v>
      </c>
      <c r="AF7" s="8">
        <v>17</v>
      </c>
    </row>
    <row r="8" spans="1:32" ht="12.75">
      <c r="A8" s="1">
        <v>2</v>
      </c>
      <c r="B8" s="3" t="s">
        <v>1</v>
      </c>
      <c r="C8" s="8">
        <v>1</v>
      </c>
      <c r="D8" s="8">
        <v>1</v>
      </c>
      <c r="E8" s="8">
        <v>0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0</v>
      </c>
      <c r="O8" s="8">
        <v>1</v>
      </c>
      <c r="P8" s="8">
        <v>1</v>
      </c>
      <c r="Q8" s="8">
        <v>1</v>
      </c>
      <c r="R8">
        <f t="shared" si="0"/>
        <v>13</v>
      </c>
      <c r="S8" s="8">
        <v>3</v>
      </c>
      <c r="T8" s="8"/>
      <c r="U8" s="8">
        <v>5</v>
      </c>
      <c r="V8" s="8">
        <v>5</v>
      </c>
      <c r="W8" s="10">
        <v>8</v>
      </c>
      <c r="X8" s="8">
        <f>SUM(S8:W8)/4</f>
        <v>5.25</v>
      </c>
      <c r="Y8" s="8">
        <v>3</v>
      </c>
      <c r="Z8" s="8"/>
      <c r="AA8" s="8">
        <v>7</v>
      </c>
      <c r="AB8" s="8">
        <v>5</v>
      </c>
      <c r="AC8" s="16">
        <v>7</v>
      </c>
      <c r="AD8" s="8">
        <f>SUM(Y8:AC8)/4</f>
        <v>5.5</v>
      </c>
      <c r="AE8" s="8">
        <f aca="true" t="shared" si="1" ref="AE8:AE30">AD8+X8+R8</f>
        <v>23.75</v>
      </c>
      <c r="AF8" s="8">
        <v>19</v>
      </c>
    </row>
    <row r="9" spans="1:32" ht="12.75">
      <c r="A9" s="1">
        <v>3</v>
      </c>
      <c r="B9" s="3" t="s">
        <v>2</v>
      </c>
      <c r="C9" s="8">
        <v>1</v>
      </c>
      <c r="D9" s="8">
        <v>1</v>
      </c>
      <c r="E9" s="8">
        <v>0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0</v>
      </c>
      <c r="O9" s="8">
        <v>1</v>
      </c>
      <c r="P9" s="8">
        <v>1</v>
      </c>
      <c r="Q9" s="8">
        <v>1</v>
      </c>
      <c r="R9">
        <f t="shared" si="0"/>
        <v>13</v>
      </c>
      <c r="S9" s="8">
        <v>3</v>
      </c>
      <c r="T9" s="8"/>
      <c r="U9" s="8">
        <v>5</v>
      </c>
      <c r="V9" s="8">
        <v>4</v>
      </c>
      <c r="W9" s="10">
        <v>8</v>
      </c>
      <c r="X9" s="8">
        <f>SUM(S9:W9)/4</f>
        <v>5</v>
      </c>
      <c r="Y9" s="8">
        <v>3</v>
      </c>
      <c r="Z9" s="8"/>
      <c r="AA9" s="8">
        <v>7</v>
      </c>
      <c r="AB9" s="8">
        <v>5</v>
      </c>
      <c r="AC9" s="16">
        <v>7</v>
      </c>
      <c r="AD9" s="8">
        <f>SUM(Y9:AC9)/4</f>
        <v>5.5</v>
      </c>
      <c r="AE9" s="8">
        <f t="shared" si="1"/>
        <v>23.5</v>
      </c>
      <c r="AF9" s="8">
        <v>21</v>
      </c>
    </row>
    <row r="10" spans="1:32" ht="12.75">
      <c r="A10" s="1">
        <v>4</v>
      </c>
      <c r="B10" s="3" t="s">
        <v>3</v>
      </c>
      <c r="C10" s="8">
        <v>1</v>
      </c>
      <c r="D10" s="8">
        <v>1</v>
      </c>
      <c r="E10" s="8">
        <v>0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0</v>
      </c>
      <c r="O10" s="8">
        <v>1</v>
      </c>
      <c r="P10" s="8">
        <v>1</v>
      </c>
      <c r="Q10" s="8">
        <v>1</v>
      </c>
      <c r="R10">
        <f t="shared" si="0"/>
        <v>13</v>
      </c>
      <c r="S10" s="8">
        <v>3</v>
      </c>
      <c r="T10" s="8"/>
      <c r="U10" s="8">
        <v>5</v>
      </c>
      <c r="V10" s="8">
        <v>5</v>
      </c>
      <c r="W10" s="10">
        <v>7</v>
      </c>
      <c r="X10" s="8">
        <f>SUM(S10:W10)/4</f>
        <v>5</v>
      </c>
      <c r="Y10" s="8">
        <v>3</v>
      </c>
      <c r="Z10" s="8"/>
      <c r="AA10" s="8">
        <v>7</v>
      </c>
      <c r="AB10" s="8">
        <v>5</v>
      </c>
      <c r="AC10" s="16">
        <v>8</v>
      </c>
      <c r="AD10" s="8">
        <f>SUM(Y10:AC10)/4</f>
        <v>5.75</v>
      </c>
      <c r="AE10" s="8">
        <f t="shared" si="1"/>
        <v>23.75</v>
      </c>
      <c r="AF10" s="8">
        <v>19</v>
      </c>
    </row>
    <row r="11" spans="1:32" ht="12.75">
      <c r="A11" s="1">
        <v>5</v>
      </c>
      <c r="B11" s="3" t="s">
        <v>4</v>
      </c>
      <c r="C11" s="8">
        <v>1</v>
      </c>
      <c r="D11" s="8">
        <v>1</v>
      </c>
      <c r="E11" s="8">
        <v>0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0</v>
      </c>
      <c r="O11" s="8">
        <v>1</v>
      </c>
      <c r="P11" s="8">
        <v>1</v>
      </c>
      <c r="Q11" s="8">
        <v>1</v>
      </c>
      <c r="R11">
        <f t="shared" si="0"/>
        <v>13</v>
      </c>
      <c r="S11" s="8">
        <v>6</v>
      </c>
      <c r="T11" s="8">
        <v>9</v>
      </c>
      <c r="U11" s="8">
        <v>8</v>
      </c>
      <c r="V11" s="8">
        <v>8</v>
      </c>
      <c r="X11" s="8">
        <f>SUM(S11:W11)/4</f>
        <v>7.75</v>
      </c>
      <c r="Y11" s="8">
        <v>8</v>
      </c>
      <c r="Z11" s="8">
        <v>9</v>
      </c>
      <c r="AA11" s="8">
        <v>8</v>
      </c>
      <c r="AB11" s="8">
        <v>8</v>
      </c>
      <c r="AC11" s="8"/>
      <c r="AD11" s="8">
        <f>SUM(Y11:AC11)/4</f>
        <v>8.25</v>
      </c>
      <c r="AE11" s="8">
        <f t="shared" si="1"/>
        <v>29</v>
      </c>
      <c r="AF11" s="8">
        <v>10</v>
      </c>
    </row>
    <row r="12" spans="1:32" ht="12.75">
      <c r="A12" s="1">
        <v>6</v>
      </c>
      <c r="B12" s="3" t="s">
        <v>5</v>
      </c>
      <c r="C12" s="8">
        <v>1</v>
      </c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>
        <f t="shared" si="0"/>
        <v>3</v>
      </c>
      <c r="S12" s="8">
        <v>1</v>
      </c>
      <c r="T12" s="8">
        <v>1</v>
      </c>
      <c r="U12" s="8">
        <v>2</v>
      </c>
      <c r="V12" s="8">
        <v>2</v>
      </c>
      <c r="W12" s="10">
        <v>2</v>
      </c>
      <c r="X12" s="8">
        <f>SUM(S12:W12)/5</f>
        <v>1.6</v>
      </c>
      <c r="Y12" s="8">
        <v>6</v>
      </c>
      <c r="Z12" s="8">
        <v>7</v>
      </c>
      <c r="AA12" s="8">
        <v>8</v>
      </c>
      <c r="AB12" s="8">
        <v>3</v>
      </c>
      <c r="AC12" s="16">
        <v>6</v>
      </c>
      <c r="AD12" s="8">
        <f>SUM(Y12:AC12)/5</f>
        <v>6</v>
      </c>
      <c r="AE12" s="8">
        <f t="shared" si="1"/>
        <v>10.6</v>
      </c>
      <c r="AF12" s="8">
        <v>22</v>
      </c>
    </row>
    <row r="13" spans="1:32" ht="12.75">
      <c r="A13" s="1">
        <v>7</v>
      </c>
      <c r="B13" s="3" t="s">
        <v>6</v>
      </c>
      <c r="C13" s="8">
        <v>1</v>
      </c>
      <c r="D13" s="8">
        <v>1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>
        <f t="shared" si="0"/>
        <v>3</v>
      </c>
      <c r="S13" s="8">
        <v>1</v>
      </c>
      <c r="T13" s="8">
        <v>1</v>
      </c>
      <c r="U13" s="8">
        <v>2</v>
      </c>
      <c r="V13" s="8">
        <v>2</v>
      </c>
      <c r="W13" s="10">
        <v>2</v>
      </c>
      <c r="X13" s="8">
        <f aca="true" t="shared" si="2" ref="X13:X30">SUM(S13:W13)/5</f>
        <v>1.6</v>
      </c>
      <c r="Y13" s="8">
        <v>5</v>
      </c>
      <c r="Z13" s="8">
        <v>7</v>
      </c>
      <c r="AA13" s="8">
        <v>7</v>
      </c>
      <c r="AB13" s="8">
        <v>4</v>
      </c>
      <c r="AC13" s="16">
        <v>5</v>
      </c>
      <c r="AD13" s="8">
        <f aca="true" t="shared" si="3" ref="AD13:AD30">SUM(Y13:AC13)/5</f>
        <v>5.6</v>
      </c>
      <c r="AE13" s="8">
        <f t="shared" si="1"/>
        <v>10.2</v>
      </c>
      <c r="AF13" s="8">
        <v>23</v>
      </c>
    </row>
    <row r="14" spans="1:32" ht="12.75">
      <c r="A14" s="1">
        <v>8</v>
      </c>
      <c r="B14" s="3" t="s">
        <v>7</v>
      </c>
      <c r="C14" s="8">
        <v>1</v>
      </c>
      <c r="D14" s="8">
        <v>1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>
        <f t="shared" si="0"/>
        <v>3</v>
      </c>
      <c r="S14" s="8">
        <v>1</v>
      </c>
      <c r="T14" s="8">
        <v>1</v>
      </c>
      <c r="U14" s="8">
        <v>3</v>
      </c>
      <c r="V14" s="8">
        <v>2</v>
      </c>
      <c r="W14" s="10">
        <v>3</v>
      </c>
      <c r="X14" s="8">
        <f t="shared" si="2"/>
        <v>2</v>
      </c>
      <c r="Y14" s="8">
        <v>7</v>
      </c>
      <c r="Z14" s="8">
        <v>7</v>
      </c>
      <c r="AA14" s="8">
        <v>7</v>
      </c>
      <c r="AB14" s="8">
        <v>4</v>
      </c>
      <c r="AC14" s="16">
        <v>6</v>
      </c>
      <c r="AD14" s="8">
        <f t="shared" si="3"/>
        <v>6.2</v>
      </c>
      <c r="AE14" s="8">
        <f t="shared" si="1"/>
        <v>11.2</v>
      </c>
      <c r="AF14" s="8">
        <v>23</v>
      </c>
    </row>
    <row r="15" spans="1:32" ht="12.75">
      <c r="A15" s="1">
        <v>9</v>
      </c>
      <c r="B15" s="3" t="s">
        <v>8</v>
      </c>
      <c r="C15" s="8">
        <v>1</v>
      </c>
      <c r="D15" s="8">
        <v>1</v>
      </c>
      <c r="E15" s="8">
        <v>0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0</v>
      </c>
      <c r="O15" s="8">
        <v>1</v>
      </c>
      <c r="P15" s="8">
        <v>1</v>
      </c>
      <c r="Q15" s="8">
        <v>1</v>
      </c>
      <c r="R15">
        <f t="shared" si="0"/>
        <v>13</v>
      </c>
      <c r="S15" s="8">
        <v>8</v>
      </c>
      <c r="T15" s="8">
        <v>8</v>
      </c>
      <c r="U15" s="8">
        <v>7</v>
      </c>
      <c r="V15" s="8">
        <v>7</v>
      </c>
      <c r="W15" s="10">
        <v>7</v>
      </c>
      <c r="X15" s="8">
        <f t="shared" si="2"/>
        <v>7.4</v>
      </c>
      <c r="Y15" s="8">
        <v>8</v>
      </c>
      <c r="Z15" s="8">
        <v>9</v>
      </c>
      <c r="AA15" s="8">
        <v>7</v>
      </c>
      <c r="AB15" s="8">
        <v>7</v>
      </c>
      <c r="AC15" s="16">
        <v>7</v>
      </c>
      <c r="AD15" s="8">
        <f t="shared" si="3"/>
        <v>7.6</v>
      </c>
      <c r="AE15" s="8">
        <f t="shared" si="1"/>
        <v>28</v>
      </c>
      <c r="AF15" s="8">
        <v>13</v>
      </c>
    </row>
    <row r="16" spans="1:32" ht="12.75">
      <c r="A16" s="1">
        <v>10</v>
      </c>
      <c r="B16" s="3" t="s">
        <v>9</v>
      </c>
      <c r="C16" s="8">
        <v>1</v>
      </c>
      <c r="D16" s="8">
        <v>1</v>
      </c>
      <c r="E16" s="8">
        <v>0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0</v>
      </c>
      <c r="O16" s="8">
        <v>1</v>
      </c>
      <c r="P16" s="8">
        <v>1</v>
      </c>
      <c r="Q16" s="8">
        <v>1</v>
      </c>
      <c r="R16">
        <f t="shared" si="0"/>
        <v>13</v>
      </c>
      <c r="S16" s="8">
        <v>8</v>
      </c>
      <c r="T16" s="8">
        <v>9</v>
      </c>
      <c r="U16" s="8">
        <v>7</v>
      </c>
      <c r="V16" s="8">
        <v>6</v>
      </c>
      <c r="W16" s="10">
        <v>8</v>
      </c>
      <c r="X16" s="8">
        <f t="shared" si="2"/>
        <v>7.6</v>
      </c>
      <c r="Y16" s="8">
        <v>8</v>
      </c>
      <c r="Z16" s="8">
        <v>8</v>
      </c>
      <c r="AA16" s="8">
        <v>7</v>
      </c>
      <c r="AB16" s="8">
        <v>7</v>
      </c>
      <c r="AC16" s="16">
        <v>8</v>
      </c>
      <c r="AD16" s="8">
        <f t="shared" si="3"/>
        <v>7.6</v>
      </c>
      <c r="AE16" s="8">
        <f t="shared" si="1"/>
        <v>28.2</v>
      </c>
      <c r="AF16" s="8">
        <v>12</v>
      </c>
    </row>
    <row r="17" spans="1:32" ht="12.75">
      <c r="A17" s="1">
        <v>11</v>
      </c>
      <c r="B17" s="3" t="s">
        <v>10</v>
      </c>
      <c r="C17" s="8">
        <v>1</v>
      </c>
      <c r="D17" s="8">
        <v>1</v>
      </c>
      <c r="E17" s="8">
        <v>0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0</v>
      </c>
      <c r="O17" s="8">
        <v>1</v>
      </c>
      <c r="P17" s="8">
        <v>1</v>
      </c>
      <c r="Q17" s="8">
        <v>1</v>
      </c>
      <c r="R17">
        <f t="shared" si="0"/>
        <v>13</v>
      </c>
      <c r="S17" s="8">
        <v>8</v>
      </c>
      <c r="T17" s="8">
        <v>9</v>
      </c>
      <c r="U17" s="8">
        <v>7</v>
      </c>
      <c r="V17" s="8">
        <v>7</v>
      </c>
      <c r="W17" s="10">
        <v>8</v>
      </c>
      <c r="X17" s="8">
        <f t="shared" si="2"/>
        <v>7.8</v>
      </c>
      <c r="Y17" s="8">
        <v>8</v>
      </c>
      <c r="Z17" s="8">
        <v>9</v>
      </c>
      <c r="AA17" s="8">
        <v>7</v>
      </c>
      <c r="AB17" s="8">
        <v>7</v>
      </c>
      <c r="AC17" s="16">
        <v>9</v>
      </c>
      <c r="AD17" s="8">
        <f t="shared" si="3"/>
        <v>8</v>
      </c>
      <c r="AE17" s="8">
        <f t="shared" si="1"/>
        <v>28.8</v>
      </c>
      <c r="AF17" s="8">
        <v>11</v>
      </c>
    </row>
    <row r="18" spans="1:32" ht="12.75">
      <c r="A18" s="1">
        <v>12</v>
      </c>
      <c r="B18" s="3" t="s">
        <v>11</v>
      </c>
      <c r="C18" s="8">
        <v>1</v>
      </c>
      <c r="D18" s="8">
        <v>1</v>
      </c>
      <c r="E18" s="8">
        <v>0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0</v>
      </c>
      <c r="O18" s="8">
        <v>1</v>
      </c>
      <c r="P18" s="8">
        <v>1</v>
      </c>
      <c r="Q18" s="8">
        <v>1</v>
      </c>
      <c r="R18">
        <f t="shared" si="0"/>
        <v>13</v>
      </c>
      <c r="S18" s="8">
        <v>8</v>
      </c>
      <c r="T18" s="8">
        <v>9</v>
      </c>
      <c r="U18" s="8">
        <v>6</v>
      </c>
      <c r="V18" s="8">
        <v>7</v>
      </c>
      <c r="W18" s="10">
        <v>7</v>
      </c>
      <c r="X18" s="8">
        <f t="shared" si="2"/>
        <v>7.4</v>
      </c>
      <c r="Y18" s="8">
        <v>8</v>
      </c>
      <c r="Z18" s="8">
        <v>9</v>
      </c>
      <c r="AA18" s="8">
        <v>6</v>
      </c>
      <c r="AB18" s="8">
        <v>8</v>
      </c>
      <c r="AC18" s="16">
        <v>7</v>
      </c>
      <c r="AD18" s="8">
        <f t="shared" si="3"/>
        <v>7.6</v>
      </c>
      <c r="AE18" s="8">
        <f t="shared" si="1"/>
        <v>28</v>
      </c>
      <c r="AF18" s="8">
        <v>13</v>
      </c>
    </row>
    <row r="19" spans="1:32" ht="12.75">
      <c r="A19" s="1">
        <v>13</v>
      </c>
      <c r="B19" s="3" t="s">
        <v>12</v>
      </c>
      <c r="C19" s="8">
        <v>1</v>
      </c>
      <c r="D19" s="8">
        <v>1</v>
      </c>
      <c r="E19" s="8">
        <v>0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0</v>
      </c>
      <c r="O19" s="8">
        <v>1</v>
      </c>
      <c r="P19" s="8">
        <v>1</v>
      </c>
      <c r="Q19" s="8">
        <v>1</v>
      </c>
      <c r="R19">
        <f t="shared" si="0"/>
        <v>13</v>
      </c>
      <c r="S19" s="8">
        <v>8</v>
      </c>
      <c r="T19" s="8">
        <v>8</v>
      </c>
      <c r="U19" s="8">
        <v>4</v>
      </c>
      <c r="V19" s="8">
        <v>6</v>
      </c>
      <c r="W19" s="10">
        <v>6</v>
      </c>
      <c r="X19" s="8">
        <f t="shared" si="2"/>
        <v>6.4</v>
      </c>
      <c r="Y19" s="8">
        <v>8</v>
      </c>
      <c r="Z19" s="8">
        <v>8</v>
      </c>
      <c r="AA19" s="8">
        <v>5</v>
      </c>
      <c r="AB19" s="8">
        <v>7</v>
      </c>
      <c r="AC19" s="16">
        <v>7</v>
      </c>
      <c r="AD19" s="8">
        <f t="shared" si="3"/>
        <v>7</v>
      </c>
      <c r="AE19" s="8">
        <f t="shared" si="1"/>
        <v>26.4</v>
      </c>
      <c r="AF19" s="8">
        <v>15</v>
      </c>
    </row>
    <row r="20" spans="1:32" ht="12.75">
      <c r="A20" s="1">
        <v>14</v>
      </c>
      <c r="B20" s="3" t="s">
        <v>13</v>
      </c>
      <c r="C20" s="8">
        <v>1</v>
      </c>
      <c r="D20" s="8">
        <v>1</v>
      </c>
      <c r="E20" s="8">
        <v>0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0</v>
      </c>
      <c r="O20" s="8">
        <v>1</v>
      </c>
      <c r="P20" s="8">
        <v>1</v>
      </c>
      <c r="Q20" s="8">
        <v>1</v>
      </c>
      <c r="R20">
        <f t="shared" si="0"/>
        <v>13</v>
      </c>
      <c r="S20" s="8">
        <v>8</v>
      </c>
      <c r="T20" s="8">
        <v>9</v>
      </c>
      <c r="U20" s="8">
        <v>5</v>
      </c>
      <c r="V20" s="8">
        <v>5</v>
      </c>
      <c r="W20" s="10">
        <v>8</v>
      </c>
      <c r="X20" s="8">
        <f t="shared" si="2"/>
        <v>7</v>
      </c>
      <c r="Y20" s="8">
        <v>3</v>
      </c>
      <c r="Z20" s="8">
        <v>6</v>
      </c>
      <c r="AA20" s="8">
        <v>3</v>
      </c>
      <c r="AB20" s="8">
        <v>5</v>
      </c>
      <c r="AC20" s="16">
        <v>6</v>
      </c>
      <c r="AD20" s="8">
        <f t="shared" si="3"/>
        <v>4.6</v>
      </c>
      <c r="AE20" s="8">
        <f t="shared" si="1"/>
        <v>24.6</v>
      </c>
      <c r="AF20" s="8">
        <v>18</v>
      </c>
    </row>
    <row r="21" spans="1:32" ht="12.75">
      <c r="A21" s="1">
        <v>15</v>
      </c>
      <c r="B21" s="3" t="s">
        <v>14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>
        <f t="shared" si="0"/>
        <v>15</v>
      </c>
      <c r="S21" s="8">
        <v>8</v>
      </c>
      <c r="T21" s="8">
        <v>9</v>
      </c>
      <c r="U21" s="8">
        <v>8</v>
      </c>
      <c r="V21" s="8">
        <v>8</v>
      </c>
      <c r="W21" s="10">
        <v>9</v>
      </c>
      <c r="X21" s="8">
        <f t="shared" si="2"/>
        <v>8.4</v>
      </c>
      <c r="Y21" s="8">
        <v>8</v>
      </c>
      <c r="Z21" s="8">
        <v>8</v>
      </c>
      <c r="AA21" s="8">
        <v>8</v>
      </c>
      <c r="AB21" s="8">
        <v>8</v>
      </c>
      <c r="AC21" s="16">
        <v>7</v>
      </c>
      <c r="AD21" s="8">
        <f t="shared" si="3"/>
        <v>7.8</v>
      </c>
      <c r="AE21" s="8">
        <f t="shared" si="1"/>
        <v>31.2</v>
      </c>
      <c r="AF21" s="22">
        <v>1</v>
      </c>
    </row>
    <row r="22" spans="1:32" ht="12.75">
      <c r="A22" s="1">
        <v>16</v>
      </c>
      <c r="B22" s="3" t="s">
        <v>15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>
        <f t="shared" si="0"/>
        <v>15</v>
      </c>
      <c r="S22" s="8">
        <v>8</v>
      </c>
      <c r="T22" s="8">
        <v>7</v>
      </c>
      <c r="U22" s="8">
        <v>8</v>
      </c>
      <c r="V22" s="8">
        <v>9</v>
      </c>
      <c r="W22" s="10">
        <v>6</v>
      </c>
      <c r="X22" s="8">
        <f t="shared" si="2"/>
        <v>7.6</v>
      </c>
      <c r="Y22" s="8">
        <v>8</v>
      </c>
      <c r="Z22" s="8">
        <v>7</v>
      </c>
      <c r="AA22" s="8">
        <v>8</v>
      </c>
      <c r="AB22" s="8">
        <v>8</v>
      </c>
      <c r="AC22" s="16">
        <v>5</v>
      </c>
      <c r="AD22" s="8">
        <f t="shared" si="3"/>
        <v>7.2</v>
      </c>
      <c r="AE22" s="8">
        <f t="shared" si="1"/>
        <v>29.8</v>
      </c>
      <c r="AF22" s="8">
        <v>7</v>
      </c>
    </row>
    <row r="23" spans="1:32" ht="12.75">
      <c r="A23" s="1">
        <v>17</v>
      </c>
      <c r="B23" s="3" t="s">
        <v>16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>
        <f t="shared" si="0"/>
        <v>15</v>
      </c>
      <c r="S23" s="8">
        <v>8</v>
      </c>
      <c r="T23" s="8">
        <v>7</v>
      </c>
      <c r="U23" s="8">
        <v>8</v>
      </c>
      <c r="V23" s="8">
        <v>8</v>
      </c>
      <c r="W23" s="10">
        <v>8</v>
      </c>
      <c r="X23" s="8">
        <f t="shared" si="2"/>
        <v>7.8</v>
      </c>
      <c r="Y23" s="8">
        <v>8</v>
      </c>
      <c r="Z23" s="8">
        <v>7</v>
      </c>
      <c r="AA23" s="8">
        <v>8</v>
      </c>
      <c r="AB23" s="8">
        <v>8</v>
      </c>
      <c r="AC23" s="16">
        <v>9</v>
      </c>
      <c r="AD23" s="8">
        <f t="shared" si="3"/>
        <v>8</v>
      </c>
      <c r="AE23" s="8">
        <f t="shared" si="1"/>
        <v>30.8</v>
      </c>
      <c r="AF23" s="8">
        <v>5</v>
      </c>
    </row>
    <row r="24" spans="1:32" ht="12.75">
      <c r="A24" s="1">
        <v>18</v>
      </c>
      <c r="B24" s="3" t="s">
        <v>17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>
        <f t="shared" si="0"/>
        <v>15</v>
      </c>
      <c r="S24" s="8">
        <v>8</v>
      </c>
      <c r="T24" s="8">
        <v>6</v>
      </c>
      <c r="U24" s="8">
        <v>9</v>
      </c>
      <c r="V24" s="8">
        <v>8</v>
      </c>
      <c r="W24" s="10">
        <v>7</v>
      </c>
      <c r="X24" s="8">
        <f t="shared" si="2"/>
        <v>7.6</v>
      </c>
      <c r="Y24" s="8">
        <v>8</v>
      </c>
      <c r="Z24" s="8">
        <v>7</v>
      </c>
      <c r="AA24" s="8">
        <v>7</v>
      </c>
      <c r="AB24" s="8">
        <v>8</v>
      </c>
      <c r="AC24" s="16">
        <v>6</v>
      </c>
      <c r="AD24" s="8">
        <f t="shared" si="3"/>
        <v>7.2</v>
      </c>
      <c r="AE24" s="8">
        <f t="shared" si="1"/>
        <v>29.8</v>
      </c>
      <c r="AF24" s="8">
        <v>7</v>
      </c>
    </row>
    <row r="25" spans="1:32" ht="12.75">
      <c r="A25" s="1">
        <v>19</v>
      </c>
      <c r="B25" s="3" t="s">
        <v>18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>
        <f t="shared" si="0"/>
        <v>15</v>
      </c>
      <c r="S25" s="8">
        <v>8</v>
      </c>
      <c r="T25" s="8">
        <v>9</v>
      </c>
      <c r="U25" s="8">
        <v>8</v>
      </c>
      <c r="V25" s="8">
        <v>8</v>
      </c>
      <c r="W25" s="10">
        <v>7</v>
      </c>
      <c r="X25" s="8">
        <f t="shared" si="2"/>
        <v>8</v>
      </c>
      <c r="Y25" s="8">
        <v>8</v>
      </c>
      <c r="Z25" s="8">
        <v>9</v>
      </c>
      <c r="AA25" s="8">
        <v>8</v>
      </c>
      <c r="AB25" s="8">
        <v>8</v>
      </c>
      <c r="AC25" s="16">
        <v>8</v>
      </c>
      <c r="AD25" s="8">
        <f t="shared" si="3"/>
        <v>8.2</v>
      </c>
      <c r="AE25" s="8">
        <f t="shared" si="1"/>
        <v>31.2</v>
      </c>
      <c r="AF25" s="8">
        <v>1</v>
      </c>
    </row>
    <row r="26" spans="1:32" ht="12.75">
      <c r="A26" s="1">
        <v>20</v>
      </c>
      <c r="B26" s="3" t="s">
        <v>19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>
        <f t="shared" si="0"/>
        <v>15</v>
      </c>
      <c r="S26" s="8">
        <v>7</v>
      </c>
      <c r="T26" s="8">
        <v>8</v>
      </c>
      <c r="U26" s="8">
        <v>7</v>
      </c>
      <c r="V26" s="8">
        <v>8</v>
      </c>
      <c r="W26" s="10">
        <v>7</v>
      </c>
      <c r="X26" s="8">
        <f t="shared" si="2"/>
        <v>7.4</v>
      </c>
      <c r="Y26" s="8">
        <v>7</v>
      </c>
      <c r="Z26" s="8">
        <v>8</v>
      </c>
      <c r="AA26" s="8">
        <v>8</v>
      </c>
      <c r="AB26" s="8">
        <v>9</v>
      </c>
      <c r="AC26" s="16">
        <v>9</v>
      </c>
      <c r="AD26" s="8">
        <f t="shared" si="3"/>
        <v>8.2</v>
      </c>
      <c r="AE26" s="8">
        <f t="shared" si="1"/>
        <v>30.6</v>
      </c>
      <c r="AF26" s="8">
        <v>6</v>
      </c>
    </row>
    <row r="27" spans="1:32" ht="12.75">
      <c r="A27" s="1">
        <v>21</v>
      </c>
      <c r="B27" s="3" t="s">
        <v>20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>
        <f t="shared" si="0"/>
        <v>15</v>
      </c>
      <c r="S27" s="8">
        <v>8</v>
      </c>
      <c r="T27" s="8">
        <v>7</v>
      </c>
      <c r="U27" s="8">
        <v>8</v>
      </c>
      <c r="V27" s="8">
        <v>8</v>
      </c>
      <c r="W27" s="10">
        <v>6</v>
      </c>
      <c r="X27" s="8">
        <f t="shared" si="2"/>
        <v>7.4</v>
      </c>
      <c r="Y27" s="8">
        <v>8</v>
      </c>
      <c r="Z27" s="8">
        <v>7</v>
      </c>
      <c r="AA27" s="8">
        <v>6</v>
      </c>
      <c r="AB27" s="8">
        <v>8</v>
      </c>
      <c r="AC27" s="16">
        <v>7</v>
      </c>
      <c r="AD27" s="8">
        <f t="shared" si="3"/>
        <v>7.2</v>
      </c>
      <c r="AE27" s="8">
        <f t="shared" si="1"/>
        <v>29.6</v>
      </c>
      <c r="AF27" s="8">
        <v>9</v>
      </c>
    </row>
    <row r="28" spans="1:32" ht="12.75">
      <c r="A28" s="1">
        <v>22</v>
      </c>
      <c r="B28" s="3" t="s">
        <v>21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>
        <f t="shared" si="0"/>
        <v>15</v>
      </c>
      <c r="S28" s="8">
        <v>8</v>
      </c>
      <c r="T28" s="8">
        <v>9</v>
      </c>
      <c r="U28" s="8">
        <v>7</v>
      </c>
      <c r="V28" s="8">
        <v>8</v>
      </c>
      <c r="W28" s="10">
        <v>8</v>
      </c>
      <c r="X28" s="8">
        <f t="shared" si="2"/>
        <v>8</v>
      </c>
      <c r="Y28" s="8">
        <v>8</v>
      </c>
      <c r="Z28" s="8">
        <v>9</v>
      </c>
      <c r="AA28" s="8">
        <v>7</v>
      </c>
      <c r="AB28" s="8">
        <v>9</v>
      </c>
      <c r="AC28" s="16">
        <v>8</v>
      </c>
      <c r="AD28" s="8">
        <f t="shared" si="3"/>
        <v>8.2</v>
      </c>
      <c r="AE28" s="8">
        <f t="shared" si="1"/>
        <v>31.2</v>
      </c>
      <c r="AF28" s="8">
        <v>1</v>
      </c>
    </row>
    <row r="29" spans="1:32" ht="13.5" thickBot="1">
      <c r="A29" s="23">
        <v>23</v>
      </c>
      <c r="B29" s="9" t="s">
        <v>22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>
        <f t="shared" si="0"/>
        <v>15</v>
      </c>
      <c r="S29" s="8">
        <v>8</v>
      </c>
      <c r="T29" s="8">
        <v>8</v>
      </c>
      <c r="U29" s="8">
        <v>8</v>
      </c>
      <c r="V29" s="8">
        <v>8</v>
      </c>
      <c r="W29" s="11">
        <v>7</v>
      </c>
      <c r="X29" s="8">
        <f t="shared" si="2"/>
        <v>7.8</v>
      </c>
      <c r="Y29" s="8">
        <v>8</v>
      </c>
      <c r="Z29" s="8">
        <v>8</v>
      </c>
      <c r="AA29" s="8">
        <v>9</v>
      </c>
      <c r="AB29" s="8">
        <v>9</v>
      </c>
      <c r="AC29" s="17">
        <v>7</v>
      </c>
      <c r="AD29" s="8">
        <f t="shared" si="3"/>
        <v>8.2</v>
      </c>
      <c r="AE29" s="8">
        <f t="shared" si="1"/>
        <v>31</v>
      </c>
      <c r="AF29" s="8">
        <v>4</v>
      </c>
    </row>
    <row r="30" spans="1:32" ht="13.5" thickBot="1">
      <c r="A30" s="26">
        <v>24</v>
      </c>
      <c r="B30" s="16" t="s">
        <v>41</v>
      </c>
      <c r="C30" s="8">
        <v>1</v>
      </c>
      <c r="D30" s="8">
        <v>1</v>
      </c>
      <c r="E30" s="8">
        <v>0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0</v>
      </c>
      <c r="O30" s="8">
        <v>1</v>
      </c>
      <c r="P30" s="8">
        <v>1</v>
      </c>
      <c r="Q30" s="8">
        <v>1</v>
      </c>
      <c r="R30">
        <f t="shared" si="0"/>
        <v>13</v>
      </c>
      <c r="S30" s="8">
        <v>7</v>
      </c>
      <c r="T30" s="8">
        <v>8</v>
      </c>
      <c r="U30" s="8">
        <v>5</v>
      </c>
      <c r="V30" s="8">
        <v>5</v>
      </c>
      <c r="W30" s="11">
        <v>9</v>
      </c>
      <c r="X30" s="8">
        <f t="shared" si="2"/>
        <v>6.8</v>
      </c>
      <c r="Y30" s="8">
        <v>3</v>
      </c>
      <c r="Z30" s="12">
        <v>6</v>
      </c>
      <c r="AA30" s="8">
        <v>5</v>
      </c>
      <c r="AB30" s="12">
        <v>4</v>
      </c>
      <c r="AC30" s="17">
        <v>7</v>
      </c>
      <c r="AD30" s="8">
        <f t="shared" si="3"/>
        <v>5</v>
      </c>
      <c r="AE30" s="8">
        <f t="shared" si="1"/>
        <v>24.8</v>
      </c>
      <c r="AF30" s="8">
        <v>16</v>
      </c>
    </row>
  </sheetData>
  <mergeCells count="4">
    <mergeCell ref="S5:X5"/>
    <mergeCell ref="Y5:AD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2006-12-19T00:00:28Z</dcterms:created>
  <dcterms:modified xsi:type="dcterms:W3CDTF">2006-12-29T08:06:02Z</dcterms:modified>
  <cp:category/>
  <cp:version/>
  <cp:contentType/>
  <cp:contentStatus/>
</cp:coreProperties>
</file>